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JAVA 2026\"/>
    </mc:Choice>
  </mc:AlternateContent>
  <xr:revisionPtr revIDLastSave="0" documentId="13_ncr:1_{DE591CEF-ED10-408C-95F0-1232C0B7A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6" i="14" l="1"/>
  <c r="H114" i="14"/>
  <c r="H19" i="14"/>
  <c r="H28" i="14"/>
  <c r="H43" i="14"/>
  <c r="H48" i="14" l="1"/>
  <c r="H60" i="14"/>
  <c r="H77" i="14"/>
  <c r="H84" i="14"/>
  <c r="H31" i="14"/>
  <c r="H46" i="14"/>
  <c r="H144" i="14"/>
  <c r="H52" i="14"/>
  <c r="H79" i="14" l="1"/>
  <c r="H8" i="14"/>
  <c r="H148" i="14" l="1"/>
  <c r="H146" i="14"/>
  <c r="H142" i="14"/>
  <c r="H140" i="14"/>
  <c r="H138" i="14"/>
  <c r="H136" i="14"/>
  <c r="H130" i="14"/>
  <c r="H128" i="14"/>
  <c r="H126" i="14"/>
  <c r="H124" i="14"/>
  <c r="H122" i="14"/>
  <c r="H120" i="14"/>
  <c r="H118" i="14"/>
  <c r="H116" i="14"/>
  <c r="H112" i="14"/>
  <c r="H102" i="14"/>
  <c r="H82" i="14"/>
  <c r="H70" i="14"/>
  <c r="H65" i="14"/>
  <c r="H40" i="14"/>
  <c r="H38" i="14"/>
  <c r="H33" i="14"/>
  <c r="H21" i="14"/>
  <c r="H151" i="14" l="1"/>
</calcChain>
</file>

<file path=xl/sharedStrings.xml><?xml version="1.0" encoding="utf-8"?>
<sst xmlns="http://schemas.openxmlformats.org/spreadsheetml/2006/main" count="410" uniqueCount="135">
  <si>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</si>
  <si>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</si>
  <si>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</si>
  <si>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</si>
  <si>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</si>
  <si>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</si>
  <si>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Povljana</t>
  </si>
  <si>
    <t>Zagreb</t>
  </si>
  <si>
    <t>DV Paški mališani</t>
  </si>
  <si>
    <t>OŠ Jurja Dalmatinca Pag</t>
  </si>
  <si>
    <t>Naziv primatelja (naziv pravne osobe/ime i prezime fizičke osobe)</t>
  </si>
  <si>
    <t>Čistoća Pag d.o.o.</t>
  </si>
  <si>
    <t>Zadar</t>
  </si>
  <si>
    <t>Čistoća Povljana d.o.o.</t>
  </si>
  <si>
    <t>Sabalić d.o.o.</t>
  </si>
  <si>
    <t>Lorenco d.o.o.</t>
  </si>
  <si>
    <t>Adriaticinfo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</si>
  <si>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</si>
  <si>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</si>
  <si>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</si>
  <si>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</si>
  <si>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</si>
  <si>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</si>
  <si>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</si>
  <si>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</si>
  <si>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</si>
  <si>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</si>
  <si>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</si>
  <si>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</si>
  <si>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</si>
  <si>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</si>
  <si>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</si>
  <si>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</si>
  <si>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</si>
  <si>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</si>
  <si>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</si>
  <si>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</si>
  <si>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</si>
  <si>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</si>
  <si>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</si>
  <si>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</si>
  <si>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</si>
  <si>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</si>
  <si>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</si>
  <si>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</si>
  <si>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</si>
  <si>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Službena putovanja: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</si>
  <si>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</si>
  <si>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</si>
  <si>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</si>
  <si>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</si>
  <si>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</si>
  <si>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</si>
  <si>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</si>
  <si>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</si>
  <si>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</si>
  <si>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</si>
  <si>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</si>
  <si>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</si>
  <si>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</si>
  <si>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</si>
  <si>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Lorenco doo:</t>
  </si>
  <si>
    <t>Ukupno Plaća  Produženi boravak:</t>
  </si>
  <si>
    <t>Čemeljić Ana</t>
  </si>
  <si>
    <t>09536170757</t>
  </si>
  <si>
    <t>Mandre</t>
  </si>
  <si>
    <t>Ukupno Plaća Pomoćnici u nastavi:</t>
  </si>
  <si>
    <t>32241 (mat.za teh.i inv.održ.)</t>
  </si>
  <si>
    <t>32312 (usluge telefona, pošte i prijevoza)</t>
  </si>
  <si>
    <t>Gradska knjižnica Zadar</t>
  </si>
  <si>
    <t>59559512621</t>
  </si>
  <si>
    <t>38 129 (ostale tekuće donacije u naravi)</t>
  </si>
  <si>
    <t>32251 (sitan inventar)</t>
  </si>
  <si>
    <t>Ukupno :</t>
  </si>
  <si>
    <t>Ukupno Plaća  MZOŠ:</t>
  </si>
  <si>
    <t>Mozaik knjiga</t>
  </si>
  <si>
    <t>Narodne novine</t>
  </si>
  <si>
    <t>Edupoint doo</t>
  </si>
  <si>
    <t>32313 (usluge telefona, pošte i prijevoza)</t>
  </si>
  <si>
    <t>32314 (usluge telefona, pošte i prijevoza)</t>
  </si>
  <si>
    <t>32315 (usluge telefona, pošte i prijevoza)</t>
  </si>
  <si>
    <t>32316 (usluge telefona, pošte i prijevoza)</t>
  </si>
  <si>
    <t>32317 (usluge telefona, pošte i prijevoza)</t>
  </si>
  <si>
    <t>32318 (usluge telefona, pošte i prijevoza)</t>
  </si>
  <si>
    <t>32319 (usluge telefona, pošte i prijevoza)</t>
  </si>
  <si>
    <t xml:space="preserve"> </t>
  </si>
  <si>
    <t>32922 (osiguranje)</t>
  </si>
  <si>
    <t>Croatia osiguranje d.d.</t>
  </si>
  <si>
    <t>O. M. Suport</t>
  </si>
  <si>
    <t>32354 (prijevoz učenika osnovnih škola)</t>
  </si>
  <si>
    <t>78594949041</t>
  </si>
  <si>
    <t>Babić d.o.o.</t>
  </si>
  <si>
    <t>Vodovod  d.o.o. Podružnica Povljana</t>
  </si>
  <si>
    <t>32231  ( električna energija)</t>
  </si>
  <si>
    <t>Vodovod  d.o.o. PAG</t>
  </si>
  <si>
    <t>CS DATA</t>
  </si>
  <si>
    <t>32389 (održavanje programa)</t>
  </si>
  <si>
    <t>Hok osiguranje</t>
  </si>
  <si>
    <t>Hrvatska zajednica OŠ</t>
  </si>
  <si>
    <t>32941 (članarine)</t>
  </si>
  <si>
    <t>Željko Borčić/ pod. Škole</t>
  </si>
  <si>
    <t>Mirror, obrt za usl. popravka</t>
  </si>
  <si>
    <t>32321(usluge tekućeg  inv. održavanja)</t>
  </si>
  <si>
    <t>323999 (ostali nesp. Rshodi poslovanja)</t>
  </si>
  <si>
    <t>Logop. kabinet Litera j.d.o.o.</t>
  </si>
  <si>
    <t>Ostali rashodi za zaposlene</t>
  </si>
  <si>
    <t>Materijalna prava</t>
  </si>
  <si>
    <t>Bakom d.o.o.</t>
  </si>
  <si>
    <t>323891 (Računalne usluge)</t>
  </si>
  <si>
    <t>Valentina Galijot</t>
  </si>
  <si>
    <t>32372 (intelektualne usluge)</t>
  </si>
  <si>
    <t>32311(usluge telefona, pošte i prijevoza)</t>
  </si>
  <si>
    <t xml:space="preserve">Croatia film </t>
  </si>
  <si>
    <t>32244 (mat.za teh.i inv.održ.)</t>
  </si>
  <si>
    <t>Hrvatska Udruga ravnatelja OŠ</t>
  </si>
  <si>
    <t>32941(članarine)</t>
  </si>
  <si>
    <t>Naklada Kosinj d.o.o.</t>
  </si>
  <si>
    <t>Ciklon d.o.o.</t>
  </si>
  <si>
    <t>Terra travel</t>
  </si>
  <si>
    <t>73602321366</t>
  </si>
  <si>
    <t xml:space="preserve">Kontrol Biro </t>
  </si>
  <si>
    <t>,</t>
  </si>
  <si>
    <t>32214 (Uredski materijal i ost. mat. rashodi)</t>
  </si>
  <si>
    <t>Julovica</t>
  </si>
  <si>
    <t>53611992583</t>
  </si>
  <si>
    <t>32322 ( usluge tek. I inv. Održavanja )</t>
  </si>
  <si>
    <t>Buljanović Roko p.n. 8/921</t>
  </si>
  <si>
    <t>Rumora Sanja p.n. 9/922</t>
  </si>
  <si>
    <t>Martinović Ljiljana p.n. 10/923</t>
  </si>
  <si>
    <t>Knežević Ante p.n. 11/924</t>
  </si>
  <si>
    <t>Buljanović Anthony p.n. 12/925</t>
  </si>
  <si>
    <t>Benzia Marijana p.n. 13/926</t>
  </si>
  <si>
    <t>Bermalj Kristina p.n. 14/927</t>
  </si>
  <si>
    <t>Borčić Željko p.n. 15</t>
  </si>
  <si>
    <t>SVIBANJ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</si>
</sst>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71">
    <xf numFmtId="0" fontId="0" fillId="0" borderId="0" xfId="0"/>
    <xf numFmtId="0" fontId="0" fillId="0" borderId="0" xfId="0" applyAlignment="1">
      <alignment horizontal="left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2" fontId="0" fillId="0" borderId="1" xfId="0" applyNumberFormat="1" applyFill="1" applyBorder="1" applyAlignment="1"/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2" fontId="0" fillId="0" borderId="5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right"/>
    </xf>
    <xf numFmtId="2" fontId="0" fillId="0" borderId="5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0" fillId="0" borderId="20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1" fillId="0" borderId="2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0" fillId="0" borderId="3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2"/>
  <sheetViews>
    <sheetView tabSelected="1" workbookViewId="0">
      <selection activeCell="A2" sqref="A2:O3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</cols>
  <sheetData>
    <row r="1" spans="1:15" ht="21" x14ac:dyDescent="0.35">
      <c r="A1" s="134" t="s">
        <v>45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5" customHeight="1" x14ac:dyDescent="0.25">
      <c r="A2" s="135" t="s">
        <v>134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15.75" customHeight="1" thickBot="1" x14ac:dyDescent="0.3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ht="15" customHeight="1" x14ac:dyDescent="0.25">
      <c r="A4" s="138" t="s">
        <v>10</v>
      </c>
      <c r="B4" s="139"/>
      <c r="C4" s="140"/>
      <c r="D4" s="147" t="s">
        <v>0</v>
      </c>
      <c r="E4" s="148"/>
      <c r="F4" s="148" t="s">
        <v>1</v>
      </c>
      <c r="G4" s="148"/>
      <c r="H4" s="148" t="s">
        <v>2</v>
      </c>
      <c r="I4" s="148"/>
      <c r="J4" s="153" t="s">
        <v>3</v>
      </c>
      <c r="K4" s="153"/>
      <c r="L4" s="156" t="s">
        <v>4</v>
      </c>
      <c r="M4" s="156"/>
      <c r="N4" s="156"/>
      <c r="O4" s="157"/>
    </row>
    <row r="5" spans="1:15" x14ac:dyDescent="0.25">
      <c r="A5" s="141"/>
      <c r="B5" s="142"/>
      <c r="C5" s="143"/>
      <c r="D5" s="149"/>
      <c r="E5" s="150"/>
      <c r="F5" s="150"/>
      <c r="G5" s="150"/>
      <c r="H5" s="150"/>
      <c r="I5" s="150"/>
      <c r="J5" s="154"/>
      <c r="K5" s="154"/>
      <c r="L5" s="158"/>
      <c r="M5" s="158"/>
      <c r="N5" s="158"/>
      <c r="O5" s="159"/>
    </row>
    <row r="6" spans="1:15" ht="15.75" thickBot="1" x14ac:dyDescent="0.3">
      <c r="A6" s="144"/>
      <c r="B6" s="145"/>
      <c r="C6" s="146"/>
      <c r="D6" s="151"/>
      <c r="E6" s="152"/>
      <c r="F6" s="152"/>
      <c r="G6" s="152"/>
      <c r="H6" s="152"/>
      <c r="I6" s="152"/>
      <c r="J6" s="155"/>
      <c r="K6" s="155"/>
      <c r="L6" s="160"/>
      <c r="M6" s="160"/>
      <c r="N6" s="160"/>
      <c r="O6" s="161"/>
    </row>
    <row r="7" spans="1:15" ht="15" customHeight="1" x14ac:dyDescent="0.25">
      <c r="A7" s="17" t="s">
        <v>11</v>
      </c>
      <c r="B7" s="18"/>
      <c r="C7" s="18"/>
      <c r="D7" s="19">
        <v>13973013461</v>
      </c>
      <c r="E7" s="19"/>
      <c r="F7" s="20" t="s">
        <v>5</v>
      </c>
      <c r="G7" s="20"/>
      <c r="H7" s="21">
        <v>686.89</v>
      </c>
      <c r="I7" s="21"/>
      <c r="J7" s="20" t="s">
        <v>27</v>
      </c>
      <c r="K7" s="20"/>
      <c r="L7" s="34" t="s">
        <v>35</v>
      </c>
      <c r="M7" s="35"/>
      <c r="N7" s="35"/>
      <c r="O7" s="36"/>
    </row>
    <row r="8" spans="1:15" ht="15" customHeight="1" x14ac:dyDescent="0.25">
      <c r="A8" s="11" t="s">
        <v>73</v>
      </c>
      <c r="B8" s="12"/>
      <c r="C8" s="12"/>
      <c r="D8" s="12"/>
      <c r="E8" s="12"/>
      <c r="F8" s="12"/>
      <c r="G8" s="13"/>
      <c r="H8" s="14">
        <f>H7</f>
        <v>686.89</v>
      </c>
      <c r="I8" s="15"/>
      <c r="J8" s="15"/>
      <c r="K8" s="15"/>
      <c r="L8" s="15"/>
      <c r="M8" s="15"/>
      <c r="N8" s="15"/>
      <c r="O8" s="16"/>
    </row>
    <row r="9" spans="1:15" ht="15" customHeight="1" x14ac:dyDescent="0.25">
      <c r="A9" s="162" t="s">
        <v>20</v>
      </c>
      <c r="B9" s="163"/>
      <c r="C9" s="163"/>
      <c r="D9" s="168">
        <v>81793146560</v>
      </c>
      <c r="E9" s="168"/>
      <c r="F9" s="131" t="s">
        <v>7</v>
      </c>
      <c r="G9" s="29"/>
      <c r="H9" s="21"/>
      <c r="I9" s="21"/>
      <c r="J9" s="20" t="s">
        <v>9</v>
      </c>
      <c r="K9" s="20"/>
      <c r="L9" s="22" t="s">
        <v>40</v>
      </c>
      <c r="M9" s="22"/>
      <c r="N9" s="22"/>
      <c r="O9" s="23"/>
    </row>
    <row r="10" spans="1:15" ht="15" customHeight="1" x14ac:dyDescent="0.25">
      <c r="A10" s="164"/>
      <c r="B10" s="165"/>
      <c r="C10" s="165"/>
      <c r="D10" s="169"/>
      <c r="E10" s="169"/>
      <c r="F10" s="132"/>
      <c r="G10" s="31"/>
      <c r="H10" s="21"/>
      <c r="I10" s="21"/>
      <c r="J10" s="26" t="s">
        <v>9</v>
      </c>
      <c r="K10" s="27"/>
      <c r="L10" s="22" t="s">
        <v>68</v>
      </c>
      <c r="M10" s="22"/>
      <c r="N10" s="22"/>
      <c r="O10" s="23"/>
    </row>
    <row r="11" spans="1:15" ht="15" customHeight="1" x14ac:dyDescent="0.25">
      <c r="A11" s="164"/>
      <c r="B11" s="165"/>
      <c r="C11" s="165"/>
      <c r="D11" s="169"/>
      <c r="E11" s="169"/>
      <c r="F11" s="132"/>
      <c r="G11" s="31"/>
      <c r="H11" s="21"/>
      <c r="I11" s="21"/>
      <c r="J11" s="26" t="s">
        <v>9</v>
      </c>
      <c r="K11" s="27"/>
      <c r="L11" s="22" t="s">
        <v>78</v>
      </c>
      <c r="M11" s="22"/>
      <c r="N11" s="22"/>
      <c r="O11" s="23"/>
    </row>
    <row r="12" spans="1:15" ht="15" customHeight="1" x14ac:dyDescent="0.25">
      <c r="A12" s="164"/>
      <c r="B12" s="165"/>
      <c r="C12" s="165"/>
      <c r="D12" s="169"/>
      <c r="E12" s="169"/>
      <c r="F12" s="132"/>
      <c r="G12" s="31"/>
      <c r="H12" s="21"/>
      <c r="I12" s="21"/>
      <c r="J12" s="26" t="s">
        <v>9</v>
      </c>
      <c r="K12" s="27"/>
      <c r="L12" s="22" t="s">
        <v>79</v>
      </c>
      <c r="M12" s="22"/>
      <c r="N12" s="22"/>
      <c r="O12" s="23"/>
    </row>
    <row r="13" spans="1:15" ht="15" customHeight="1" x14ac:dyDescent="0.25">
      <c r="A13" s="164"/>
      <c r="B13" s="165"/>
      <c r="C13" s="165"/>
      <c r="D13" s="169"/>
      <c r="E13" s="169"/>
      <c r="F13" s="132"/>
      <c r="G13" s="31"/>
      <c r="H13" s="24">
        <v>97.22</v>
      </c>
      <c r="I13" s="25"/>
      <c r="J13" s="26" t="s">
        <v>27</v>
      </c>
      <c r="K13" s="27"/>
      <c r="L13" s="22" t="s">
        <v>111</v>
      </c>
      <c r="M13" s="22"/>
      <c r="N13" s="22"/>
      <c r="O13" s="23"/>
    </row>
    <row r="14" spans="1:15" ht="15" customHeight="1" x14ac:dyDescent="0.25">
      <c r="A14" s="164"/>
      <c r="B14" s="165"/>
      <c r="C14" s="165"/>
      <c r="D14" s="169"/>
      <c r="E14" s="169"/>
      <c r="F14" s="132"/>
      <c r="G14" s="31"/>
      <c r="H14" s="24"/>
      <c r="I14" s="25"/>
      <c r="J14" s="26" t="s">
        <v>27</v>
      </c>
      <c r="K14" s="27"/>
      <c r="L14" s="22" t="s">
        <v>81</v>
      </c>
      <c r="M14" s="22"/>
      <c r="N14" s="22"/>
      <c r="O14" s="23"/>
    </row>
    <row r="15" spans="1:15" ht="15" customHeight="1" x14ac:dyDescent="0.25">
      <c r="A15" s="164"/>
      <c r="B15" s="165"/>
      <c r="C15" s="165"/>
      <c r="D15" s="169"/>
      <c r="E15" s="169"/>
      <c r="F15" s="132"/>
      <c r="G15" s="31"/>
      <c r="H15" s="24"/>
      <c r="I15" s="25"/>
      <c r="J15" s="26" t="s">
        <v>27</v>
      </c>
      <c r="K15" s="27"/>
      <c r="L15" s="22" t="s">
        <v>82</v>
      </c>
      <c r="M15" s="22"/>
      <c r="N15" s="22"/>
      <c r="O15" s="23"/>
    </row>
    <row r="16" spans="1:15" ht="15" customHeight="1" x14ac:dyDescent="0.25">
      <c r="A16" s="164"/>
      <c r="B16" s="165"/>
      <c r="C16" s="165"/>
      <c r="D16" s="169"/>
      <c r="E16" s="169"/>
      <c r="F16" s="132"/>
      <c r="G16" s="31"/>
      <c r="H16" s="24"/>
      <c r="I16" s="25"/>
      <c r="J16" s="26" t="s">
        <v>27</v>
      </c>
      <c r="K16" s="27"/>
      <c r="L16" s="22" t="s">
        <v>83</v>
      </c>
      <c r="M16" s="22"/>
      <c r="N16" s="22"/>
      <c r="O16" s="23"/>
    </row>
    <row r="17" spans="1:15" ht="15" customHeight="1" x14ac:dyDescent="0.25">
      <c r="A17" s="164"/>
      <c r="B17" s="165"/>
      <c r="C17" s="165"/>
      <c r="D17" s="169"/>
      <c r="E17" s="169"/>
      <c r="F17" s="132"/>
      <c r="G17" s="31"/>
      <c r="H17" s="24"/>
      <c r="I17" s="25"/>
      <c r="J17" s="26" t="s">
        <v>27</v>
      </c>
      <c r="K17" s="27"/>
      <c r="L17" s="22" t="s">
        <v>84</v>
      </c>
      <c r="M17" s="22"/>
      <c r="N17" s="22"/>
      <c r="O17" s="23"/>
    </row>
    <row r="18" spans="1:15" ht="15" customHeight="1" x14ac:dyDescent="0.25">
      <c r="A18" s="166"/>
      <c r="B18" s="167"/>
      <c r="C18" s="167"/>
      <c r="D18" s="170"/>
      <c r="E18" s="170"/>
      <c r="F18" s="133"/>
      <c r="G18" s="33"/>
      <c r="H18" s="24"/>
      <c r="I18" s="106"/>
      <c r="J18" s="26" t="s">
        <v>27</v>
      </c>
      <c r="K18" s="27"/>
      <c r="L18" s="22" t="s">
        <v>68</v>
      </c>
      <c r="M18" s="22"/>
      <c r="N18" s="22"/>
      <c r="O18" s="23"/>
    </row>
    <row r="19" spans="1:15" ht="15" customHeight="1" x14ac:dyDescent="0.25">
      <c r="A19" s="11" t="s">
        <v>73</v>
      </c>
      <c r="B19" s="12"/>
      <c r="C19" s="12"/>
      <c r="D19" s="12"/>
      <c r="E19" s="12"/>
      <c r="F19" s="12"/>
      <c r="G19" s="13"/>
      <c r="H19" s="14">
        <f>H9+H18+H10+H11+H12+H13+H14+H15+H16+H17</f>
        <v>97.22</v>
      </c>
      <c r="I19" s="15"/>
      <c r="J19" s="15"/>
      <c r="K19" s="15"/>
      <c r="L19" s="15"/>
      <c r="M19" s="15"/>
      <c r="N19" s="15"/>
      <c r="O19" s="16"/>
    </row>
    <row r="20" spans="1:15" x14ac:dyDescent="0.25">
      <c r="A20" s="17" t="s">
        <v>22</v>
      </c>
      <c r="B20" s="18"/>
      <c r="C20" s="18"/>
      <c r="D20" s="19">
        <v>87311810356</v>
      </c>
      <c r="E20" s="19"/>
      <c r="F20" s="20" t="s">
        <v>23</v>
      </c>
      <c r="G20" s="20"/>
      <c r="H20" s="21">
        <v>32.43</v>
      </c>
      <c r="I20" s="21"/>
      <c r="J20" s="20" t="s">
        <v>27</v>
      </c>
      <c r="K20" s="20"/>
      <c r="L20" s="22" t="s">
        <v>40</v>
      </c>
      <c r="M20" s="22"/>
      <c r="N20" s="22"/>
      <c r="O20" s="23"/>
    </row>
    <row r="21" spans="1:15" x14ac:dyDescent="0.25">
      <c r="A21" s="11" t="s">
        <v>73</v>
      </c>
      <c r="B21" s="12"/>
      <c r="C21" s="12"/>
      <c r="D21" s="12"/>
      <c r="E21" s="12"/>
      <c r="F21" s="12"/>
      <c r="G21" s="13"/>
      <c r="H21" s="14">
        <f>H20</f>
        <v>32.43</v>
      </c>
      <c r="I21" s="15"/>
      <c r="J21" s="15"/>
      <c r="K21" s="15"/>
      <c r="L21" s="15"/>
      <c r="M21" s="15"/>
      <c r="N21" s="15"/>
      <c r="O21" s="16"/>
    </row>
    <row r="22" spans="1:15" x14ac:dyDescent="0.25">
      <c r="A22" s="17" t="s">
        <v>21</v>
      </c>
      <c r="B22" s="18"/>
      <c r="C22" s="18"/>
      <c r="D22" s="19">
        <v>29050776382</v>
      </c>
      <c r="E22" s="19"/>
      <c r="F22" s="20" t="s">
        <v>7</v>
      </c>
      <c r="G22" s="20"/>
      <c r="H22" s="24"/>
      <c r="I22" s="25"/>
      <c r="J22" s="26" t="s">
        <v>9</v>
      </c>
      <c r="K22" s="27"/>
      <c r="L22" s="22" t="s">
        <v>40</v>
      </c>
      <c r="M22" s="22"/>
      <c r="N22" s="22"/>
      <c r="O22" s="23"/>
    </row>
    <row r="23" spans="1:15" x14ac:dyDescent="0.25">
      <c r="A23" s="17" t="s">
        <v>21</v>
      </c>
      <c r="B23" s="18"/>
      <c r="C23" s="18"/>
      <c r="D23" s="19">
        <v>29050776383</v>
      </c>
      <c r="E23" s="19"/>
      <c r="F23" s="20" t="s">
        <v>7</v>
      </c>
      <c r="G23" s="20"/>
      <c r="H23" s="24"/>
      <c r="I23" s="25"/>
      <c r="J23" s="20" t="s">
        <v>27</v>
      </c>
      <c r="K23" s="20"/>
      <c r="L23" s="22" t="s">
        <v>68</v>
      </c>
      <c r="M23" s="22"/>
      <c r="N23" s="22"/>
      <c r="O23" s="23"/>
    </row>
    <row r="24" spans="1:15" x14ac:dyDescent="0.25">
      <c r="A24" s="17" t="s">
        <v>21</v>
      </c>
      <c r="B24" s="18"/>
      <c r="C24" s="18"/>
      <c r="D24" s="19">
        <v>29050776384</v>
      </c>
      <c r="E24" s="19"/>
      <c r="F24" s="20" t="s">
        <v>7</v>
      </c>
      <c r="G24" s="20"/>
      <c r="H24" s="24"/>
      <c r="I24" s="25"/>
      <c r="J24" s="20" t="s">
        <v>27</v>
      </c>
      <c r="K24" s="20"/>
      <c r="L24" s="22" t="s">
        <v>78</v>
      </c>
      <c r="M24" s="22"/>
      <c r="N24" s="22"/>
      <c r="O24" s="23"/>
    </row>
    <row r="25" spans="1:15" x14ac:dyDescent="0.25">
      <c r="A25" s="17" t="s">
        <v>21</v>
      </c>
      <c r="B25" s="18"/>
      <c r="C25" s="18"/>
      <c r="D25" s="19">
        <v>29050776385</v>
      </c>
      <c r="E25" s="19"/>
      <c r="F25" s="20" t="s">
        <v>7</v>
      </c>
      <c r="G25" s="20"/>
      <c r="H25" s="24"/>
      <c r="I25" s="25"/>
      <c r="J25" s="20" t="s">
        <v>27</v>
      </c>
      <c r="K25" s="20"/>
      <c r="L25" s="22" t="s">
        <v>79</v>
      </c>
      <c r="M25" s="22"/>
      <c r="N25" s="22"/>
      <c r="O25" s="23"/>
    </row>
    <row r="26" spans="1:15" x14ac:dyDescent="0.25">
      <c r="A26" s="17" t="s">
        <v>21</v>
      </c>
      <c r="B26" s="18"/>
      <c r="C26" s="18"/>
      <c r="D26" s="19">
        <v>29050776386</v>
      </c>
      <c r="E26" s="19"/>
      <c r="F26" s="20" t="s">
        <v>7</v>
      </c>
      <c r="G26" s="20"/>
      <c r="H26" s="24"/>
      <c r="I26" s="25"/>
      <c r="J26" s="20" t="s">
        <v>27</v>
      </c>
      <c r="K26" s="20"/>
      <c r="L26" s="22" t="s">
        <v>80</v>
      </c>
      <c r="M26" s="22"/>
      <c r="N26" s="22"/>
      <c r="O26" s="23"/>
    </row>
    <row r="27" spans="1:15" x14ac:dyDescent="0.25">
      <c r="A27" s="17" t="s">
        <v>21</v>
      </c>
      <c r="B27" s="18"/>
      <c r="C27" s="18"/>
      <c r="D27" s="19">
        <v>29050776382</v>
      </c>
      <c r="E27" s="19"/>
      <c r="F27" s="20" t="s">
        <v>7</v>
      </c>
      <c r="G27" s="20"/>
      <c r="H27" s="24">
        <v>332.77</v>
      </c>
      <c r="I27" s="25"/>
      <c r="J27" s="20" t="s">
        <v>27</v>
      </c>
      <c r="K27" s="20"/>
      <c r="L27" s="22" t="s">
        <v>40</v>
      </c>
      <c r="M27" s="22"/>
      <c r="N27" s="22"/>
      <c r="O27" s="23"/>
    </row>
    <row r="28" spans="1:15" ht="15" customHeight="1" x14ac:dyDescent="0.25">
      <c r="A28" s="11" t="s">
        <v>73</v>
      </c>
      <c r="B28" s="12"/>
      <c r="C28" s="12"/>
      <c r="D28" s="12"/>
      <c r="E28" s="12"/>
      <c r="F28" s="12"/>
      <c r="G28" s="13"/>
      <c r="H28" s="14">
        <f>H22+H27+H23+H24+H25+H26</f>
        <v>332.77</v>
      </c>
      <c r="I28" s="15"/>
      <c r="J28" s="15"/>
      <c r="K28" s="15"/>
      <c r="L28" s="15"/>
      <c r="M28" s="15"/>
      <c r="N28" s="15"/>
      <c r="O28" s="16"/>
    </row>
    <row r="29" spans="1:15" x14ac:dyDescent="0.25">
      <c r="A29" s="57" t="s">
        <v>16</v>
      </c>
      <c r="B29" s="58"/>
      <c r="C29" s="59"/>
      <c r="D29" s="19">
        <v>18445912889</v>
      </c>
      <c r="E29" s="19"/>
      <c r="F29" s="26" t="s">
        <v>12</v>
      </c>
      <c r="G29" s="27"/>
      <c r="H29" s="24">
        <v>172.54</v>
      </c>
      <c r="I29" s="25"/>
      <c r="J29" s="20" t="s">
        <v>27</v>
      </c>
      <c r="K29" s="20"/>
      <c r="L29" s="119" t="s">
        <v>32</v>
      </c>
      <c r="M29" s="120"/>
      <c r="N29" s="120"/>
      <c r="O29" s="121"/>
    </row>
    <row r="30" spans="1:15" ht="15" customHeight="1" x14ac:dyDescent="0.25">
      <c r="A30" s="57" t="s">
        <v>16</v>
      </c>
      <c r="B30" s="58"/>
      <c r="C30" s="59"/>
      <c r="D30" s="19">
        <v>18445912889</v>
      </c>
      <c r="E30" s="19"/>
      <c r="F30" s="26" t="s">
        <v>12</v>
      </c>
      <c r="G30" s="27"/>
      <c r="H30" s="24"/>
      <c r="I30" s="25"/>
      <c r="J30" s="20" t="s">
        <v>9</v>
      </c>
      <c r="K30" s="20"/>
      <c r="L30" s="22" t="s">
        <v>34</v>
      </c>
      <c r="M30" s="22"/>
      <c r="N30" s="22"/>
      <c r="O30" s="23"/>
    </row>
    <row r="31" spans="1:15" ht="15" customHeight="1" x14ac:dyDescent="0.25">
      <c r="A31" s="11" t="s">
        <v>73</v>
      </c>
      <c r="B31" s="12"/>
      <c r="C31" s="12"/>
      <c r="D31" s="12"/>
      <c r="E31" s="12"/>
      <c r="F31" s="12"/>
      <c r="G31" s="13"/>
      <c r="H31" s="14">
        <f>H30+H29</f>
        <v>172.54</v>
      </c>
      <c r="I31" s="15"/>
      <c r="J31" s="15"/>
      <c r="K31" s="15"/>
      <c r="L31" s="15"/>
      <c r="M31" s="15"/>
      <c r="N31" s="15"/>
      <c r="O31" s="16"/>
    </row>
    <row r="32" spans="1:15" ht="15" customHeight="1" x14ac:dyDescent="0.25">
      <c r="A32" s="122" t="s">
        <v>69</v>
      </c>
      <c r="B32" s="123"/>
      <c r="C32" s="123"/>
      <c r="D32" s="124" t="s">
        <v>70</v>
      </c>
      <c r="E32" s="124"/>
      <c r="F32" s="64" t="s">
        <v>12</v>
      </c>
      <c r="G32" s="64"/>
      <c r="H32" s="125"/>
      <c r="I32" s="125"/>
      <c r="J32" s="20" t="s">
        <v>27</v>
      </c>
      <c r="K32" s="20"/>
      <c r="L32" s="119" t="s">
        <v>32</v>
      </c>
      <c r="M32" s="120"/>
      <c r="N32" s="120"/>
      <c r="O32" s="121"/>
    </row>
    <row r="33" spans="1:15" ht="15" customHeight="1" x14ac:dyDescent="0.25">
      <c r="A33" s="11" t="s">
        <v>73</v>
      </c>
      <c r="B33" s="12"/>
      <c r="C33" s="12"/>
      <c r="D33" s="12"/>
      <c r="E33" s="12"/>
      <c r="F33" s="12"/>
      <c r="G33" s="13"/>
      <c r="H33" s="14">
        <f>H32</f>
        <v>0</v>
      </c>
      <c r="I33" s="15"/>
      <c r="J33" s="15"/>
      <c r="K33" s="15"/>
      <c r="L33" s="15"/>
      <c r="M33" s="15"/>
      <c r="N33" s="15"/>
      <c r="O33" s="16"/>
    </row>
    <row r="34" spans="1:15" ht="15" customHeight="1" x14ac:dyDescent="0.25">
      <c r="A34" s="57" t="s">
        <v>17</v>
      </c>
      <c r="B34" s="58"/>
      <c r="C34" s="59"/>
      <c r="D34" s="46" t="s">
        <v>19</v>
      </c>
      <c r="E34" s="47"/>
      <c r="F34" s="26" t="s">
        <v>18</v>
      </c>
      <c r="G34" s="27"/>
      <c r="H34" s="83">
        <v>8786.76</v>
      </c>
      <c r="I34" s="84"/>
      <c r="J34" s="20" t="s">
        <v>27</v>
      </c>
      <c r="K34" s="20"/>
      <c r="L34" s="34" t="s">
        <v>41</v>
      </c>
      <c r="M34" s="35"/>
      <c r="N34" s="35"/>
      <c r="O34" s="36"/>
    </row>
    <row r="35" spans="1:15" ht="15" customHeight="1" x14ac:dyDescent="0.25">
      <c r="A35" s="57" t="s">
        <v>17</v>
      </c>
      <c r="B35" s="58"/>
      <c r="C35" s="59"/>
      <c r="D35" s="46" t="s">
        <v>19</v>
      </c>
      <c r="E35" s="47"/>
      <c r="F35" s="26" t="s">
        <v>18</v>
      </c>
      <c r="G35" s="27"/>
      <c r="H35" s="83"/>
      <c r="I35" s="84"/>
      <c r="J35" s="20" t="s">
        <v>27</v>
      </c>
      <c r="K35" s="20"/>
      <c r="L35" s="34" t="s">
        <v>89</v>
      </c>
      <c r="M35" s="35"/>
      <c r="N35" s="35"/>
      <c r="O35" s="36"/>
    </row>
    <row r="36" spans="1:15" ht="15" customHeight="1" x14ac:dyDescent="0.25">
      <c r="A36" s="57" t="s">
        <v>17</v>
      </c>
      <c r="B36" s="58"/>
      <c r="C36" s="59"/>
      <c r="D36" s="46" t="s">
        <v>19</v>
      </c>
      <c r="E36" s="47"/>
      <c r="F36" s="26" t="s">
        <v>18</v>
      </c>
      <c r="G36" s="27"/>
      <c r="H36" s="83"/>
      <c r="I36" s="84"/>
      <c r="J36" s="26" t="s">
        <v>29</v>
      </c>
      <c r="K36" s="27"/>
      <c r="L36" s="34" t="s">
        <v>48</v>
      </c>
      <c r="M36" s="35"/>
      <c r="N36" s="35"/>
      <c r="O36" s="36"/>
    </row>
    <row r="37" spans="1:15" ht="15" customHeight="1" x14ac:dyDescent="0.25">
      <c r="A37" s="57" t="s">
        <v>17</v>
      </c>
      <c r="B37" s="58"/>
      <c r="C37" s="59"/>
      <c r="D37" s="46" t="s">
        <v>19</v>
      </c>
      <c r="E37" s="47"/>
      <c r="F37" s="26" t="s">
        <v>18</v>
      </c>
      <c r="G37" s="27"/>
      <c r="H37" s="83"/>
      <c r="I37" s="84"/>
      <c r="J37" s="26" t="s">
        <v>9</v>
      </c>
      <c r="K37" s="27"/>
      <c r="L37" s="34" t="s">
        <v>60</v>
      </c>
      <c r="M37" s="35"/>
      <c r="N37" s="35"/>
      <c r="O37" s="36"/>
    </row>
    <row r="38" spans="1:15" ht="15" customHeight="1" x14ac:dyDescent="0.25">
      <c r="A38" s="11" t="s">
        <v>73</v>
      </c>
      <c r="B38" s="12"/>
      <c r="C38" s="12"/>
      <c r="D38" s="12"/>
      <c r="E38" s="12"/>
      <c r="F38" s="12"/>
      <c r="G38" s="13"/>
      <c r="H38" s="14">
        <f>H34+H35+H37+H36</f>
        <v>8786.76</v>
      </c>
      <c r="I38" s="15"/>
      <c r="J38" s="15"/>
      <c r="K38" s="15"/>
      <c r="L38" s="15"/>
      <c r="M38" s="15"/>
      <c r="N38" s="15"/>
      <c r="O38" s="16"/>
    </row>
    <row r="39" spans="1:15" x14ac:dyDescent="0.25">
      <c r="A39" s="67" t="s">
        <v>91</v>
      </c>
      <c r="B39" s="68"/>
      <c r="C39" s="69"/>
      <c r="D39" s="46" t="s">
        <v>90</v>
      </c>
      <c r="E39" s="47"/>
      <c r="F39" s="64" t="s">
        <v>12</v>
      </c>
      <c r="G39" s="64"/>
      <c r="H39" s="24"/>
      <c r="I39" s="25"/>
      <c r="J39" s="26" t="s">
        <v>27</v>
      </c>
      <c r="K39" s="27"/>
      <c r="L39" s="22" t="s">
        <v>34</v>
      </c>
      <c r="M39" s="22"/>
      <c r="N39" s="22"/>
      <c r="O39" s="23"/>
    </row>
    <row r="40" spans="1:15" ht="15" customHeight="1" x14ac:dyDescent="0.25">
      <c r="A40" s="11" t="s">
        <v>73</v>
      </c>
      <c r="B40" s="12"/>
      <c r="C40" s="12"/>
      <c r="D40" s="12"/>
      <c r="E40" s="12"/>
      <c r="F40" s="12"/>
      <c r="G40" s="13"/>
      <c r="H40" s="14">
        <f>H39</f>
        <v>0</v>
      </c>
      <c r="I40" s="15"/>
      <c r="J40" s="15"/>
      <c r="K40" s="15"/>
      <c r="L40" s="15"/>
      <c r="M40" s="15"/>
      <c r="N40" s="15"/>
      <c r="O40" s="16"/>
    </row>
    <row r="41" spans="1:15" ht="15" customHeight="1" x14ac:dyDescent="0.25">
      <c r="A41" s="17" t="s">
        <v>97</v>
      </c>
      <c r="B41" s="18"/>
      <c r="C41" s="18"/>
      <c r="D41" s="20"/>
      <c r="E41" s="20"/>
      <c r="F41" s="20"/>
      <c r="G41" s="20"/>
      <c r="H41" s="24"/>
      <c r="I41" s="25"/>
      <c r="J41" s="20" t="s">
        <v>27</v>
      </c>
      <c r="K41" s="20"/>
      <c r="L41" s="22" t="s">
        <v>86</v>
      </c>
      <c r="M41" s="22"/>
      <c r="N41" s="22"/>
      <c r="O41" s="23"/>
    </row>
    <row r="42" spans="1:15" ht="15" customHeight="1" x14ac:dyDescent="0.25">
      <c r="A42" s="17" t="s">
        <v>87</v>
      </c>
      <c r="B42" s="18"/>
      <c r="C42" s="18"/>
      <c r="D42" s="20">
        <v>26187994862</v>
      </c>
      <c r="E42" s="20"/>
      <c r="F42" s="20"/>
      <c r="G42" s="20"/>
      <c r="H42" s="24"/>
      <c r="I42" s="25"/>
      <c r="J42" s="20" t="s">
        <v>27</v>
      </c>
      <c r="K42" s="20"/>
      <c r="L42" s="22" t="s">
        <v>86</v>
      </c>
      <c r="M42" s="22"/>
      <c r="N42" s="22"/>
      <c r="O42" s="23"/>
    </row>
    <row r="43" spans="1:15" ht="15" customHeight="1" x14ac:dyDescent="0.25">
      <c r="A43" s="11" t="s">
        <v>73</v>
      </c>
      <c r="B43" s="12"/>
      <c r="C43" s="12"/>
      <c r="D43" s="12"/>
      <c r="E43" s="12"/>
      <c r="F43" s="12"/>
      <c r="G43" s="13"/>
      <c r="H43" s="14">
        <f>H42+H41</f>
        <v>0</v>
      </c>
      <c r="I43" s="15"/>
      <c r="J43" s="15"/>
      <c r="K43" s="15"/>
      <c r="L43" s="15"/>
      <c r="M43" s="15"/>
      <c r="N43" s="15"/>
      <c r="O43" s="16"/>
    </row>
    <row r="44" spans="1:15" ht="15" customHeight="1" x14ac:dyDescent="0.25">
      <c r="A44" s="17" t="s">
        <v>116</v>
      </c>
      <c r="B44" s="18"/>
      <c r="C44" s="18"/>
      <c r="D44" s="20">
        <v>26853748349</v>
      </c>
      <c r="E44" s="20"/>
      <c r="F44" s="20" t="s">
        <v>7</v>
      </c>
      <c r="G44" s="20"/>
      <c r="H44" s="24">
        <v>85.51</v>
      </c>
      <c r="I44" s="25"/>
      <c r="J44" s="20" t="s">
        <v>9</v>
      </c>
      <c r="K44" s="20"/>
      <c r="L44" s="34" t="s">
        <v>30</v>
      </c>
      <c r="M44" s="35"/>
      <c r="N44" s="35"/>
      <c r="O44" s="36"/>
    </row>
    <row r="45" spans="1:15" ht="15" customHeight="1" x14ac:dyDescent="0.25">
      <c r="A45" s="17" t="s">
        <v>116</v>
      </c>
      <c r="B45" s="18"/>
      <c r="C45" s="18"/>
      <c r="D45" s="20">
        <v>26853748350</v>
      </c>
      <c r="E45" s="20"/>
      <c r="F45" s="20" t="s">
        <v>7</v>
      </c>
      <c r="G45" s="20"/>
      <c r="H45" s="24"/>
      <c r="I45" s="25"/>
      <c r="J45" s="20" t="s">
        <v>27</v>
      </c>
      <c r="K45" s="20"/>
      <c r="L45" s="22" t="s">
        <v>36</v>
      </c>
      <c r="M45" s="22"/>
      <c r="N45" s="22"/>
      <c r="O45" s="23"/>
    </row>
    <row r="46" spans="1:15" ht="15" customHeight="1" x14ac:dyDescent="0.25">
      <c r="A46" s="11" t="s">
        <v>73</v>
      </c>
      <c r="B46" s="12"/>
      <c r="C46" s="12"/>
      <c r="D46" s="12"/>
      <c r="E46" s="12"/>
      <c r="F46" s="12"/>
      <c r="G46" s="13"/>
      <c r="H46" s="14">
        <f>H44+H45</f>
        <v>85.51</v>
      </c>
      <c r="I46" s="15"/>
      <c r="J46" s="15"/>
      <c r="K46" s="15"/>
      <c r="L46" s="15"/>
      <c r="M46" s="15"/>
      <c r="N46" s="15"/>
      <c r="O46" s="16"/>
    </row>
    <row r="47" spans="1:15" ht="15" customHeight="1" x14ac:dyDescent="0.25">
      <c r="A47" s="17" t="s">
        <v>117</v>
      </c>
      <c r="B47" s="18"/>
      <c r="C47" s="18"/>
      <c r="D47" s="20">
        <v>52869401719</v>
      </c>
      <c r="E47" s="20"/>
      <c r="F47" s="20" t="s">
        <v>12</v>
      </c>
      <c r="G47" s="20"/>
      <c r="H47" s="24">
        <v>53</v>
      </c>
      <c r="I47" s="25"/>
      <c r="J47" s="20" t="s">
        <v>27</v>
      </c>
      <c r="K47" s="20"/>
      <c r="L47" s="34" t="s">
        <v>35</v>
      </c>
      <c r="M47" s="35"/>
      <c r="N47" s="35"/>
      <c r="O47" s="36"/>
    </row>
    <row r="48" spans="1:15" ht="15" customHeight="1" x14ac:dyDescent="0.25">
      <c r="A48" s="11" t="s">
        <v>73</v>
      </c>
      <c r="B48" s="12"/>
      <c r="C48" s="12"/>
      <c r="D48" s="12"/>
      <c r="E48" s="12"/>
      <c r="F48" s="12"/>
      <c r="G48" s="13"/>
      <c r="H48" s="14">
        <f>H47</f>
        <v>53</v>
      </c>
      <c r="I48" s="15"/>
      <c r="J48" s="15"/>
      <c r="K48" s="15"/>
      <c r="L48" s="15"/>
      <c r="M48" s="15"/>
      <c r="N48" s="15"/>
      <c r="O48" s="16"/>
    </row>
    <row r="49" spans="1:15" ht="15" customHeight="1" x14ac:dyDescent="0.25">
      <c r="A49" s="17" t="s">
        <v>120</v>
      </c>
      <c r="B49" s="18"/>
      <c r="C49" s="18"/>
      <c r="D49" s="20">
        <v>80916616067</v>
      </c>
      <c r="E49" s="20"/>
      <c r="F49" s="20" t="s">
        <v>7</v>
      </c>
      <c r="G49" s="20"/>
      <c r="H49" s="24">
        <v>700</v>
      </c>
      <c r="I49" s="25"/>
      <c r="J49" s="20" t="s">
        <v>27</v>
      </c>
      <c r="K49" s="20"/>
      <c r="L49" s="22" t="s">
        <v>36</v>
      </c>
      <c r="M49" s="22"/>
      <c r="N49" s="22"/>
      <c r="O49" s="23"/>
    </row>
    <row r="50" spans="1:15" ht="15" customHeight="1" x14ac:dyDescent="0.25">
      <c r="A50" s="11" t="s">
        <v>73</v>
      </c>
      <c r="B50" s="12"/>
      <c r="C50" s="12"/>
      <c r="D50" s="12"/>
      <c r="E50" s="12"/>
      <c r="F50" s="12"/>
      <c r="G50" s="13"/>
      <c r="H50" s="14" t="s">
        <v>121</v>
      </c>
      <c r="I50" s="15"/>
      <c r="J50" s="15"/>
      <c r="K50" s="15"/>
      <c r="L50" s="15"/>
      <c r="M50" s="15"/>
      <c r="N50" s="15"/>
      <c r="O50" s="16"/>
    </row>
    <row r="51" spans="1:15" ht="15" customHeight="1" x14ac:dyDescent="0.25">
      <c r="A51" s="17" t="s">
        <v>109</v>
      </c>
      <c r="B51" s="18"/>
      <c r="C51" s="18"/>
      <c r="D51" s="20">
        <v>61508077329</v>
      </c>
      <c r="E51" s="20"/>
      <c r="F51" s="20" t="s">
        <v>5</v>
      </c>
      <c r="G51" s="20"/>
      <c r="H51" s="24"/>
      <c r="I51" s="25"/>
      <c r="J51" s="20" t="s">
        <v>9</v>
      </c>
      <c r="K51" s="20"/>
      <c r="L51" s="22" t="s">
        <v>110</v>
      </c>
      <c r="M51" s="22"/>
      <c r="N51" s="22"/>
      <c r="O51" s="23"/>
    </row>
    <row r="52" spans="1:15" ht="15" customHeight="1" x14ac:dyDescent="0.25">
      <c r="A52" s="11" t="s">
        <v>73</v>
      </c>
      <c r="B52" s="12"/>
      <c r="C52" s="12"/>
      <c r="D52" s="12"/>
      <c r="E52" s="12"/>
      <c r="F52" s="12"/>
      <c r="G52" s="13"/>
      <c r="H52" s="14">
        <f>H51</f>
        <v>0</v>
      </c>
      <c r="I52" s="15"/>
      <c r="J52" s="15"/>
      <c r="K52" s="15"/>
      <c r="L52" s="15"/>
      <c r="M52" s="15"/>
      <c r="N52" s="15"/>
      <c r="O52" s="16"/>
    </row>
    <row r="53" spans="1:15" ht="15" customHeight="1" x14ac:dyDescent="0.25">
      <c r="A53" s="17" t="s">
        <v>94</v>
      </c>
      <c r="B53" s="18"/>
      <c r="C53" s="18"/>
      <c r="D53" s="20">
        <v>8382999002</v>
      </c>
      <c r="E53" s="20"/>
      <c r="F53" s="20" t="s">
        <v>5</v>
      </c>
      <c r="G53" s="20"/>
      <c r="H53" s="24">
        <v>410.95</v>
      </c>
      <c r="I53" s="25"/>
      <c r="J53" s="20" t="s">
        <v>27</v>
      </c>
      <c r="K53" s="20"/>
      <c r="L53" s="34" t="s">
        <v>35</v>
      </c>
      <c r="M53" s="35"/>
      <c r="N53" s="35"/>
      <c r="O53" s="36"/>
    </row>
    <row r="54" spans="1:15" ht="15" customHeight="1" x14ac:dyDescent="0.25">
      <c r="A54" s="11" t="s">
        <v>73</v>
      </c>
      <c r="B54" s="12"/>
      <c r="C54" s="12"/>
      <c r="D54" s="12"/>
      <c r="E54" s="12"/>
      <c r="F54" s="12"/>
      <c r="G54" s="13"/>
      <c r="H54" s="14"/>
      <c r="I54" s="15"/>
      <c r="J54" s="15"/>
      <c r="K54" s="15"/>
      <c r="L54" s="15"/>
      <c r="M54" s="15"/>
      <c r="N54" s="15"/>
      <c r="O54" s="16"/>
    </row>
    <row r="55" spans="1:15" ht="15" customHeight="1" x14ac:dyDescent="0.25">
      <c r="A55" s="17" t="s">
        <v>24</v>
      </c>
      <c r="B55" s="18"/>
      <c r="C55" s="18"/>
      <c r="D55" s="46" t="s">
        <v>25</v>
      </c>
      <c r="E55" s="47"/>
      <c r="F55" s="26" t="s">
        <v>7</v>
      </c>
      <c r="G55" s="27"/>
      <c r="H55" s="24">
        <v>75.48</v>
      </c>
      <c r="I55" s="25"/>
      <c r="J55" s="20" t="s">
        <v>27</v>
      </c>
      <c r="K55" s="20"/>
      <c r="L55" s="34" t="s">
        <v>93</v>
      </c>
      <c r="M55" s="35"/>
      <c r="N55" s="35"/>
      <c r="O55" s="36"/>
    </row>
    <row r="56" spans="1:15" ht="15" customHeight="1" x14ac:dyDescent="0.25">
      <c r="A56" s="11" t="s">
        <v>73</v>
      </c>
      <c r="B56" s="12"/>
      <c r="C56" s="12"/>
      <c r="D56" s="12"/>
      <c r="E56" s="12"/>
      <c r="F56" s="12"/>
      <c r="G56" s="13"/>
      <c r="H56" s="14">
        <f>H55</f>
        <v>75.48</v>
      </c>
      <c r="I56" s="15"/>
      <c r="J56" s="15"/>
      <c r="K56" s="15"/>
      <c r="L56" s="15"/>
      <c r="M56" s="15"/>
      <c r="N56" s="15"/>
      <c r="O56" s="16"/>
    </row>
    <row r="57" spans="1:15" ht="15" customHeight="1" x14ac:dyDescent="0.25">
      <c r="A57" s="37" t="s">
        <v>75</v>
      </c>
      <c r="B57" s="38"/>
      <c r="C57" s="39"/>
      <c r="D57" s="28">
        <v>57010186553</v>
      </c>
      <c r="E57" s="29"/>
      <c r="F57" s="28" t="s">
        <v>7</v>
      </c>
      <c r="G57" s="29"/>
      <c r="H57" s="21">
        <v>0</v>
      </c>
      <c r="I57" s="21"/>
      <c r="J57" s="26" t="s">
        <v>9</v>
      </c>
      <c r="K57" s="27"/>
      <c r="L57" s="34" t="s">
        <v>30</v>
      </c>
      <c r="M57" s="35"/>
      <c r="N57" s="35"/>
      <c r="O57" s="36"/>
    </row>
    <row r="58" spans="1:15" ht="15" customHeight="1" x14ac:dyDescent="0.25">
      <c r="A58" s="40"/>
      <c r="B58" s="41"/>
      <c r="C58" s="42"/>
      <c r="D58" s="30"/>
      <c r="E58" s="31"/>
      <c r="F58" s="30"/>
      <c r="G58" s="31"/>
      <c r="H58" s="21">
        <v>0</v>
      </c>
      <c r="I58" s="21"/>
      <c r="J58" s="26" t="s">
        <v>28</v>
      </c>
      <c r="K58" s="27"/>
      <c r="L58" s="34" t="s">
        <v>30</v>
      </c>
      <c r="M58" s="35"/>
      <c r="N58" s="35"/>
      <c r="O58" s="36"/>
    </row>
    <row r="59" spans="1:15" ht="14.25" customHeight="1" x14ac:dyDescent="0.25">
      <c r="A59" s="43"/>
      <c r="B59" s="44"/>
      <c r="C59" s="45"/>
      <c r="D59" s="32"/>
      <c r="E59" s="33"/>
      <c r="F59" s="32"/>
      <c r="G59" s="33"/>
      <c r="H59" s="21">
        <v>0</v>
      </c>
      <c r="I59" s="21"/>
      <c r="J59" s="26" t="s">
        <v>9</v>
      </c>
      <c r="K59" s="27"/>
      <c r="L59" s="34" t="s">
        <v>30</v>
      </c>
      <c r="M59" s="35"/>
      <c r="N59" s="35"/>
      <c r="O59" s="36"/>
    </row>
    <row r="60" spans="1:15" ht="15" customHeight="1" x14ac:dyDescent="0.25">
      <c r="A60" s="11" t="s">
        <v>73</v>
      </c>
      <c r="B60" s="12"/>
      <c r="C60" s="12"/>
      <c r="D60" s="12"/>
      <c r="E60" s="12"/>
      <c r="F60" s="12"/>
      <c r="G60" s="13"/>
      <c r="H60" s="14">
        <f>H59+H57+H58</f>
        <v>0</v>
      </c>
      <c r="I60" s="15"/>
      <c r="J60" s="15"/>
      <c r="K60" s="15"/>
      <c r="L60" s="15"/>
      <c r="M60" s="15"/>
      <c r="N60" s="15"/>
      <c r="O60" s="16"/>
    </row>
    <row r="61" spans="1:15" ht="15" customHeight="1" x14ac:dyDescent="0.25">
      <c r="A61" s="57" t="s">
        <v>51</v>
      </c>
      <c r="B61" s="58"/>
      <c r="C61" s="59"/>
      <c r="D61" s="46"/>
      <c r="E61" s="47"/>
      <c r="F61" s="26" t="s">
        <v>12</v>
      </c>
      <c r="G61" s="27"/>
      <c r="H61" s="24">
        <v>2618</v>
      </c>
      <c r="I61" s="25"/>
      <c r="J61" s="20" t="s">
        <v>27</v>
      </c>
      <c r="K61" s="20"/>
      <c r="L61" s="34" t="s">
        <v>38</v>
      </c>
      <c r="M61" s="35"/>
      <c r="N61" s="35"/>
      <c r="O61" s="36"/>
    </row>
    <row r="62" spans="1:15" ht="15" customHeight="1" x14ac:dyDescent="0.25">
      <c r="A62" s="57" t="s">
        <v>52</v>
      </c>
      <c r="B62" s="58"/>
      <c r="C62" s="59"/>
      <c r="D62" s="46"/>
      <c r="E62" s="47"/>
      <c r="F62" s="26" t="s">
        <v>12</v>
      </c>
      <c r="G62" s="27"/>
      <c r="H62" s="24">
        <v>431.97</v>
      </c>
      <c r="I62" s="25"/>
      <c r="J62" s="20" t="s">
        <v>27</v>
      </c>
      <c r="K62" s="20"/>
      <c r="L62" s="34" t="s">
        <v>39</v>
      </c>
      <c r="M62" s="35"/>
      <c r="N62" s="35"/>
      <c r="O62" s="36"/>
    </row>
    <row r="63" spans="1:15" ht="15" customHeight="1" x14ac:dyDescent="0.25">
      <c r="A63" s="57" t="s">
        <v>105</v>
      </c>
      <c r="B63" s="58"/>
      <c r="C63" s="59"/>
      <c r="D63" s="26"/>
      <c r="E63" s="27"/>
      <c r="F63" s="26" t="s">
        <v>12</v>
      </c>
      <c r="G63" s="27"/>
      <c r="H63" s="24"/>
      <c r="I63" s="25"/>
      <c r="J63" s="20" t="s">
        <v>27</v>
      </c>
      <c r="K63" s="20"/>
      <c r="L63" s="34" t="s">
        <v>38</v>
      </c>
      <c r="M63" s="35"/>
      <c r="N63" s="35"/>
      <c r="O63" s="36"/>
    </row>
    <row r="64" spans="1:15" ht="15" customHeight="1" x14ac:dyDescent="0.25">
      <c r="A64" s="57" t="s">
        <v>53</v>
      </c>
      <c r="B64" s="58"/>
      <c r="C64" s="59"/>
      <c r="D64" s="26"/>
      <c r="E64" s="27"/>
      <c r="F64" s="26" t="s">
        <v>12</v>
      </c>
      <c r="G64" s="27"/>
      <c r="H64" s="24">
        <v>227.97</v>
      </c>
      <c r="I64" s="25"/>
      <c r="J64" s="20" t="s">
        <v>27</v>
      </c>
      <c r="K64" s="20"/>
      <c r="L64" s="34" t="s">
        <v>38</v>
      </c>
      <c r="M64" s="35"/>
      <c r="N64" s="35"/>
      <c r="O64" s="36"/>
    </row>
    <row r="65" spans="1:15" ht="15" customHeight="1" x14ac:dyDescent="0.25">
      <c r="A65" s="11" t="s">
        <v>66</v>
      </c>
      <c r="B65" s="12"/>
      <c r="C65" s="12"/>
      <c r="D65" s="12"/>
      <c r="E65" s="12"/>
      <c r="F65" s="12"/>
      <c r="G65" s="13"/>
      <c r="H65" s="14">
        <f>H62+H61+H64+H63</f>
        <v>3277.94</v>
      </c>
      <c r="I65" s="15"/>
      <c r="J65" s="15"/>
      <c r="K65" s="15"/>
      <c r="L65" s="15"/>
      <c r="M65" s="15"/>
      <c r="N65" s="15"/>
      <c r="O65" s="16"/>
    </row>
    <row r="66" spans="1:15" ht="15" customHeight="1" x14ac:dyDescent="0.25">
      <c r="A66" s="57" t="s">
        <v>54</v>
      </c>
      <c r="B66" s="58"/>
      <c r="C66" s="59"/>
      <c r="D66" s="46"/>
      <c r="E66" s="47"/>
      <c r="F66" s="26" t="s">
        <v>5</v>
      </c>
      <c r="G66" s="27"/>
      <c r="H66" s="24">
        <v>4365.92</v>
      </c>
      <c r="I66" s="25"/>
      <c r="J66" s="112" t="s">
        <v>29</v>
      </c>
      <c r="K66" s="112"/>
      <c r="L66" s="34" t="s">
        <v>38</v>
      </c>
      <c r="M66" s="35"/>
      <c r="N66" s="35"/>
      <c r="O66" s="36"/>
    </row>
    <row r="67" spans="1:15" ht="15" customHeight="1" x14ac:dyDescent="0.25">
      <c r="A67" s="57" t="s">
        <v>55</v>
      </c>
      <c r="B67" s="58"/>
      <c r="C67" s="59"/>
      <c r="D67" s="46"/>
      <c r="E67" s="47"/>
      <c r="F67" s="26" t="s">
        <v>5</v>
      </c>
      <c r="G67" s="27"/>
      <c r="H67" s="24">
        <v>720.38</v>
      </c>
      <c r="I67" s="25"/>
      <c r="J67" s="112" t="s">
        <v>29</v>
      </c>
      <c r="K67" s="112"/>
      <c r="L67" s="34" t="s">
        <v>39</v>
      </c>
      <c r="M67" s="35"/>
      <c r="N67" s="35"/>
      <c r="O67" s="36"/>
    </row>
    <row r="68" spans="1:15" ht="15" customHeight="1" x14ac:dyDescent="0.25">
      <c r="A68" s="57" t="s">
        <v>56</v>
      </c>
      <c r="B68" s="58"/>
      <c r="C68" s="59"/>
      <c r="D68" s="46"/>
      <c r="E68" s="47"/>
      <c r="F68" s="26" t="s">
        <v>5</v>
      </c>
      <c r="G68" s="27"/>
      <c r="H68" s="24">
        <v>22.77</v>
      </c>
      <c r="I68" s="25"/>
      <c r="J68" s="112" t="s">
        <v>29</v>
      </c>
      <c r="K68" s="112"/>
      <c r="L68" s="113" t="s">
        <v>44</v>
      </c>
      <c r="M68" s="114"/>
      <c r="N68" s="114"/>
      <c r="O68" s="115"/>
    </row>
    <row r="69" spans="1:15" ht="15" customHeight="1" x14ac:dyDescent="0.25">
      <c r="A69" s="57" t="s">
        <v>106</v>
      </c>
      <c r="B69" s="58"/>
      <c r="C69" s="59"/>
      <c r="D69" s="26"/>
      <c r="E69" s="27"/>
      <c r="F69" s="26" t="s">
        <v>5</v>
      </c>
      <c r="G69" s="27"/>
      <c r="H69" s="24">
        <v>0</v>
      </c>
      <c r="I69" s="25"/>
      <c r="J69" s="20" t="s">
        <v>29</v>
      </c>
      <c r="K69" s="20"/>
      <c r="L69" s="34" t="s">
        <v>38</v>
      </c>
      <c r="M69" s="35"/>
      <c r="N69" s="35"/>
      <c r="O69" s="36"/>
    </row>
    <row r="70" spans="1:15" ht="15" customHeight="1" x14ac:dyDescent="0.25">
      <c r="A70" s="11" t="s">
        <v>62</v>
      </c>
      <c r="B70" s="12"/>
      <c r="C70" s="12"/>
      <c r="D70" s="12"/>
      <c r="E70" s="12"/>
      <c r="F70" s="12"/>
      <c r="G70" s="13"/>
      <c r="H70" s="14">
        <f>H67+H68+H66+H69</f>
        <v>5109.07</v>
      </c>
      <c r="I70" s="15"/>
      <c r="J70" s="15"/>
      <c r="K70" s="15"/>
      <c r="L70" s="15"/>
      <c r="M70" s="15"/>
      <c r="N70" s="15"/>
      <c r="O70" s="16"/>
    </row>
    <row r="71" spans="1:15" ht="15" customHeight="1" x14ac:dyDescent="0.25">
      <c r="A71" s="57" t="s">
        <v>57</v>
      </c>
      <c r="B71" s="58"/>
      <c r="C71" s="59"/>
      <c r="D71" s="46"/>
      <c r="E71" s="47"/>
      <c r="F71" s="26"/>
      <c r="G71" s="27"/>
      <c r="H71" s="24">
        <v>81118.31</v>
      </c>
      <c r="I71" s="25"/>
      <c r="J71" s="112" t="s">
        <v>28</v>
      </c>
      <c r="K71" s="112"/>
      <c r="L71" s="34" t="s">
        <v>38</v>
      </c>
      <c r="M71" s="35"/>
      <c r="N71" s="35"/>
      <c r="O71" s="36"/>
    </row>
    <row r="72" spans="1:15" ht="15" customHeight="1" x14ac:dyDescent="0.25">
      <c r="A72" s="57" t="s">
        <v>58</v>
      </c>
      <c r="B72" s="58"/>
      <c r="C72" s="59"/>
      <c r="D72" s="46"/>
      <c r="E72" s="47"/>
      <c r="F72" s="26"/>
      <c r="G72" s="27"/>
      <c r="H72" s="24">
        <v>13384.53</v>
      </c>
      <c r="I72" s="25"/>
      <c r="J72" s="112" t="s">
        <v>28</v>
      </c>
      <c r="K72" s="112"/>
      <c r="L72" s="34" t="s">
        <v>39</v>
      </c>
      <c r="M72" s="35"/>
      <c r="N72" s="35"/>
      <c r="O72" s="36"/>
    </row>
    <row r="73" spans="1:15" ht="15" customHeight="1" x14ac:dyDescent="0.25">
      <c r="A73" s="57" t="s">
        <v>53</v>
      </c>
      <c r="B73" s="58"/>
      <c r="C73" s="59"/>
      <c r="D73" s="46"/>
      <c r="E73" s="47"/>
      <c r="F73" s="26"/>
      <c r="G73" s="27"/>
      <c r="H73" s="24">
        <v>2312.14</v>
      </c>
      <c r="I73" s="25"/>
      <c r="J73" s="112" t="s">
        <v>28</v>
      </c>
      <c r="K73" s="112"/>
      <c r="L73" s="113" t="s">
        <v>44</v>
      </c>
      <c r="M73" s="114"/>
      <c r="N73" s="114"/>
      <c r="O73" s="115"/>
    </row>
    <row r="74" spans="1:15" ht="15" customHeight="1" x14ac:dyDescent="0.25">
      <c r="A74" s="57" t="s">
        <v>42</v>
      </c>
      <c r="B74" s="58"/>
      <c r="C74" s="59"/>
      <c r="D74" s="26"/>
      <c r="E74" s="27"/>
      <c r="F74" s="26"/>
      <c r="G74" s="27"/>
      <c r="H74" s="24">
        <v>840</v>
      </c>
      <c r="I74" s="25"/>
      <c r="J74" s="20" t="s">
        <v>28</v>
      </c>
      <c r="K74" s="20"/>
      <c r="L74" s="34" t="s">
        <v>43</v>
      </c>
      <c r="M74" s="35"/>
      <c r="N74" s="35"/>
      <c r="O74" s="36"/>
    </row>
    <row r="75" spans="1:15" ht="15" customHeight="1" x14ac:dyDescent="0.25">
      <c r="A75" s="57" t="s">
        <v>59</v>
      </c>
      <c r="B75" s="58"/>
      <c r="C75" s="59"/>
      <c r="D75" s="26"/>
      <c r="E75" s="27"/>
      <c r="F75" s="26"/>
      <c r="G75" s="27"/>
      <c r="H75" s="110">
        <v>8297.59</v>
      </c>
      <c r="I75" s="111"/>
      <c r="J75" s="20" t="s">
        <v>28</v>
      </c>
      <c r="K75" s="20"/>
      <c r="L75" s="34" t="s">
        <v>38</v>
      </c>
      <c r="M75" s="35"/>
      <c r="N75" s="35"/>
      <c r="O75" s="36"/>
    </row>
    <row r="76" spans="1:15" ht="15" customHeight="1" x14ac:dyDescent="0.25">
      <c r="A76" s="57" t="s">
        <v>50</v>
      </c>
      <c r="B76" s="58"/>
      <c r="C76" s="59"/>
      <c r="D76" s="26"/>
      <c r="E76" s="27"/>
      <c r="F76" s="26"/>
      <c r="G76" s="27"/>
      <c r="H76" s="24">
        <v>585.91999999999996</v>
      </c>
      <c r="I76" s="25"/>
      <c r="J76" s="20" t="s">
        <v>28</v>
      </c>
      <c r="K76" s="20"/>
      <c r="L76" s="34" t="s">
        <v>38</v>
      </c>
      <c r="M76" s="35"/>
      <c r="N76" s="35"/>
      <c r="O76" s="36"/>
    </row>
    <row r="77" spans="1:15" ht="15" customHeight="1" x14ac:dyDescent="0.25">
      <c r="A77" s="11" t="s">
        <v>74</v>
      </c>
      <c r="B77" s="12"/>
      <c r="C77" s="12"/>
      <c r="D77" s="12"/>
      <c r="E77" s="12"/>
      <c r="F77" s="12"/>
      <c r="G77" s="13"/>
      <c r="H77" s="14">
        <f>H72+H74+H71+H76+H73</f>
        <v>98240.9</v>
      </c>
      <c r="I77" s="15"/>
      <c r="J77" s="15"/>
      <c r="K77" s="15"/>
      <c r="L77" s="15"/>
      <c r="M77" s="15"/>
      <c r="N77" s="15"/>
      <c r="O77" s="16"/>
    </row>
    <row r="78" spans="1:15" x14ac:dyDescent="0.25">
      <c r="A78" s="116" t="s">
        <v>92</v>
      </c>
      <c r="B78" s="117"/>
      <c r="C78" s="118"/>
      <c r="D78" s="26">
        <v>71631587007</v>
      </c>
      <c r="E78" s="27"/>
      <c r="F78" s="26" t="s">
        <v>6</v>
      </c>
      <c r="G78" s="27"/>
      <c r="H78" s="24">
        <v>43.34</v>
      </c>
      <c r="I78" s="25"/>
      <c r="J78" s="64" t="s">
        <v>27</v>
      </c>
      <c r="K78" s="64"/>
      <c r="L78" s="34" t="s">
        <v>35</v>
      </c>
      <c r="M78" s="35"/>
      <c r="N78" s="35"/>
      <c r="O78" s="36"/>
    </row>
    <row r="79" spans="1:15" ht="15" customHeight="1" x14ac:dyDescent="0.25">
      <c r="A79" s="11" t="s">
        <v>73</v>
      </c>
      <c r="B79" s="12"/>
      <c r="C79" s="12"/>
      <c r="D79" s="12"/>
      <c r="E79" s="12"/>
      <c r="F79" s="12"/>
      <c r="G79" s="13"/>
      <c r="H79" s="14">
        <f>H78</f>
        <v>43.34</v>
      </c>
      <c r="I79" s="15"/>
      <c r="J79" s="15"/>
      <c r="K79" s="15"/>
      <c r="L79" s="15"/>
      <c r="M79" s="15"/>
      <c r="N79" s="15"/>
      <c r="O79" s="16"/>
    </row>
    <row r="80" spans="1:15" x14ac:dyDescent="0.25">
      <c r="A80" s="57" t="s">
        <v>13</v>
      </c>
      <c r="B80" s="58"/>
      <c r="C80" s="59"/>
      <c r="D80" s="26">
        <v>94050549525</v>
      </c>
      <c r="E80" s="27"/>
      <c r="F80" s="26" t="s">
        <v>6</v>
      </c>
      <c r="G80" s="27"/>
      <c r="H80" s="24">
        <v>18.61</v>
      </c>
      <c r="I80" s="25"/>
      <c r="J80" s="64" t="s">
        <v>27</v>
      </c>
      <c r="K80" s="64"/>
      <c r="L80" s="34" t="s">
        <v>35</v>
      </c>
      <c r="M80" s="35"/>
      <c r="N80" s="35"/>
      <c r="O80" s="36"/>
    </row>
    <row r="81" spans="1:15" x14ac:dyDescent="0.25">
      <c r="A81" s="57" t="s">
        <v>13</v>
      </c>
      <c r="B81" s="58"/>
      <c r="C81" s="59"/>
      <c r="D81" s="26">
        <v>94050549525</v>
      </c>
      <c r="E81" s="27"/>
      <c r="F81" s="26" t="s">
        <v>6</v>
      </c>
      <c r="G81" s="27"/>
      <c r="H81" s="24"/>
      <c r="I81" s="25"/>
      <c r="J81" s="64" t="s">
        <v>27</v>
      </c>
      <c r="K81" s="64"/>
      <c r="L81" s="34" t="s">
        <v>35</v>
      </c>
      <c r="M81" s="35"/>
      <c r="N81" s="35"/>
      <c r="O81" s="36"/>
    </row>
    <row r="82" spans="1:15" ht="15" customHeight="1" x14ac:dyDescent="0.25">
      <c r="A82" s="11" t="s">
        <v>73</v>
      </c>
      <c r="B82" s="12"/>
      <c r="C82" s="12"/>
      <c r="D82" s="12"/>
      <c r="E82" s="12"/>
      <c r="F82" s="12"/>
      <c r="G82" s="13"/>
      <c r="H82" s="14">
        <f>H80+H81</f>
        <v>18.61</v>
      </c>
      <c r="I82" s="15"/>
      <c r="J82" s="15"/>
      <c r="K82" s="15"/>
      <c r="L82" s="15"/>
      <c r="M82" s="15"/>
      <c r="N82" s="15"/>
      <c r="O82" s="16"/>
    </row>
    <row r="83" spans="1:15" ht="15" customHeight="1" x14ac:dyDescent="0.25">
      <c r="A83" s="57" t="s">
        <v>95</v>
      </c>
      <c r="B83" s="58"/>
      <c r="C83" s="59"/>
      <c r="D83" s="26">
        <v>70524528730</v>
      </c>
      <c r="E83" s="27"/>
      <c r="F83" s="26" t="s">
        <v>5</v>
      </c>
      <c r="G83" s="27"/>
      <c r="H83" s="24"/>
      <c r="I83" s="25"/>
      <c r="J83" s="64" t="s">
        <v>27</v>
      </c>
      <c r="K83" s="64"/>
      <c r="L83" s="34" t="s">
        <v>96</v>
      </c>
      <c r="M83" s="35"/>
      <c r="N83" s="35"/>
      <c r="O83" s="36"/>
    </row>
    <row r="84" spans="1:15" ht="15" customHeight="1" x14ac:dyDescent="0.25">
      <c r="A84" s="11" t="s">
        <v>73</v>
      </c>
      <c r="B84" s="12"/>
      <c r="C84" s="12"/>
      <c r="D84" s="12"/>
      <c r="E84" s="12"/>
      <c r="F84" s="12"/>
      <c r="G84" s="13"/>
      <c r="H84" s="14">
        <f>H83</f>
        <v>0</v>
      </c>
      <c r="I84" s="15"/>
      <c r="J84" s="15"/>
      <c r="K84" s="15"/>
      <c r="L84" s="15"/>
      <c r="M84" s="15"/>
      <c r="N84" s="15"/>
      <c r="O84" s="16"/>
    </row>
    <row r="85" spans="1:15" ht="15" customHeight="1" x14ac:dyDescent="0.25">
      <c r="A85" s="57" t="s">
        <v>100</v>
      </c>
      <c r="B85" s="58"/>
      <c r="C85" s="59"/>
      <c r="D85" s="46"/>
      <c r="E85" s="47"/>
      <c r="F85" s="26" t="s">
        <v>12</v>
      </c>
      <c r="G85" s="27"/>
      <c r="H85" s="83">
        <v>47.2</v>
      </c>
      <c r="I85" s="84"/>
      <c r="J85" s="20" t="s">
        <v>27</v>
      </c>
      <c r="K85" s="20"/>
      <c r="L85" s="34" t="s">
        <v>33</v>
      </c>
      <c r="M85" s="35"/>
      <c r="N85" s="35"/>
      <c r="O85" s="36"/>
    </row>
    <row r="86" spans="1:15" ht="15" customHeight="1" x14ac:dyDescent="0.25">
      <c r="A86" s="57" t="s">
        <v>126</v>
      </c>
      <c r="B86" s="58"/>
      <c r="C86" s="59"/>
      <c r="D86" s="46"/>
      <c r="E86" s="47"/>
      <c r="F86" s="26" t="s">
        <v>12</v>
      </c>
      <c r="G86" s="27"/>
      <c r="H86" s="83">
        <v>171</v>
      </c>
      <c r="I86" s="84"/>
      <c r="J86" s="20" t="s">
        <v>27</v>
      </c>
      <c r="K86" s="20"/>
      <c r="L86" s="34" t="s">
        <v>33</v>
      </c>
      <c r="M86" s="35"/>
      <c r="N86" s="35"/>
      <c r="O86" s="36"/>
    </row>
    <row r="87" spans="1:15" ht="15" customHeight="1" x14ac:dyDescent="0.25">
      <c r="A87" s="107" t="s">
        <v>127</v>
      </c>
      <c r="B87" s="108"/>
      <c r="C87" s="109"/>
      <c r="D87" s="46"/>
      <c r="E87" s="47"/>
      <c r="F87" s="26" t="s">
        <v>12</v>
      </c>
      <c r="G87" s="27"/>
      <c r="H87" s="83">
        <v>90</v>
      </c>
      <c r="I87" s="84"/>
      <c r="J87" s="20" t="s">
        <v>27</v>
      </c>
      <c r="K87" s="20"/>
      <c r="L87" s="34" t="s">
        <v>33</v>
      </c>
      <c r="M87" s="35"/>
      <c r="N87" s="35"/>
      <c r="O87" s="36"/>
    </row>
    <row r="88" spans="1:15" ht="15" customHeight="1" x14ac:dyDescent="0.25">
      <c r="A88" s="107" t="s">
        <v>128</v>
      </c>
      <c r="B88" s="108"/>
      <c r="C88" s="109"/>
      <c r="D88" s="46"/>
      <c r="E88" s="47"/>
      <c r="F88" s="26" t="s">
        <v>12</v>
      </c>
      <c r="G88" s="27"/>
      <c r="H88" s="83">
        <v>90</v>
      </c>
      <c r="I88" s="84"/>
      <c r="J88" s="20" t="s">
        <v>27</v>
      </c>
      <c r="K88" s="20"/>
      <c r="L88" s="34" t="s">
        <v>33</v>
      </c>
      <c r="M88" s="35"/>
      <c r="N88" s="35"/>
      <c r="O88" s="36"/>
    </row>
    <row r="89" spans="1:15" x14ac:dyDescent="0.25">
      <c r="A89" s="57" t="s">
        <v>129</v>
      </c>
      <c r="B89" s="58"/>
      <c r="C89" s="59"/>
      <c r="D89" s="46"/>
      <c r="E89" s="47"/>
      <c r="F89" s="26" t="s">
        <v>12</v>
      </c>
      <c r="G89" s="27"/>
      <c r="H89" s="83">
        <v>30</v>
      </c>
      <c r="I89" s="84"/>
      <c r="J89" s="20" t="s">
        <v>27</v>
      </c>
      <c r="K89" s="20"/>
      <c r="L89" s="34" t="s">
        <v>33</v>
      </c>
      <c r="M89" s="35"/>
      <c r="N89" s="35"/>
      <c r="O89" s="36"/>
    </row>
    <row r="90" spans="1:15" x14ac:dyDescent="0.25">
      <c r="A90" s="57" t="s">
        <v>130</v>
      </c>
      <c r="B90" s="58"/>
      <c r="C90" s="59"/>
      <c r="D90" s="46"/>
      <c r="E90" s="47"/>
      <c r="F90" s="26" t="s">
        <v>12</v>
      </c>
      <c r="G90" s="27"/>
      <c r="H90" s="83">
        <v>30</v>
      </c>
      <c r="I90" s="84"/>
      <c r="J90" s="20" t="s">
        <v>27</v>
      </c>
      <c r="K90" s="20"/>
      <c r="L90" s="34" t="s">
        <v>33</v>
      </c>
      <c r="M90" s="35"/>
      <c r="N90" s="35"/>
      <c r="O90" s="36"/>
    </row>
    <row r="91" spans="1:15" x14ac:dyDescent="0.25">
      <c r="A91" s="57" t="s">
        <v>131</v>
      </c>
      <c r="B91" s="58"/>
      <c r="C91" s="59"/>
      <c r="D91" s="46"/>
      <c r="E91" s="47"/>
      <c r="F91" s="26" t="s">
        <v>12</v>
      </c>
      <c r="G91" s="27"/>
      <c r="H91" s="83">
        <v>30</v>
      </c>
      <c r="I91" s="84"/>
      <c r="J91" s="20" t="s">
        <v>27</v>
      </c>
      <c r="K91" s="20"/>
      <c r="L91" s="34" t="s">
        <v>33</v>
      </c>
      <c r="M91" s="35"/>
      <c r="N91" s="35"/>
      <c r="O91" s="36"/>
    </row>
    <row r="92" spans="1:15" x14ac:dyDescent="0.25">
      <c r="A92" s="57" t="s">
        <v>132</v>
      </c>
      <c r="B92" s="58"/>
      <c r="C92" s="59"/>
      <c r="D92" s="46"/>
      <c r="E92" s="47"/>
      <c r="F92" s="26" t="s">
        <v>12</v>
      </c>
      <c r="G92" s="27"/>
      <c r="H92" s="83">
        <v>30</v>
      </c>
      <c r="I92" s="84"/>
      <c r="J92" s="20" t="s">
        <v>27</v>
      </c>
      <c r="K92" s="20"/>
      <c r="L92" s="34" t="s">
        <v>33</v>
      </c>
      <c r="M92" s="35"/>
      <c r="N92" s="35"/>
      <c r="O92" s="36"/>
    </row>
    <row r="93" spans="1:15" x14ac:dyDescent="0.25">
      <c r="A93" s="57" t="s">
        <v>133</v>
      </c>
      <c r="B93" s="58"/>
      <c r="C93" s="59"/>
      <c r="D93" s="46"/>
      <c r="E93" s="47"/>
      <c r="F93" s="26" t="s">
        <v>12</v>
      </c>
      <c r="G93" s="27"/>
      <c r="H93" s="83">
        <v>60</v>
      </c>
      <c r="I93" s="84"/>
      <c r="J93" s="20" t="s">
        <v>27</v>
      </c>
      <c r="K93" s="20"/>
      <c r="L93" s="34" t="s">
        <v>33</v>
      </c>
      <c r="M93" s="35"/>
      <c r="N93" s="35"/>
      <c r="O93" s="36"/>
    </row>
    <row r="94" spans="1:15" x14ac:dyDescent="0.25">
      <c r="A94" s="57"/>
      <c r="B94" s="58"/>
      <c r="C94" s="59"/>
      <c r="D94" s="46"/>
      <c r="E94" s="47"/>
      <c r="F94" s="26"/>
      <c r="G94" s="27"/>
      <c r="H94" s="83"/>
      <c r="I94" s="84"/>
      <c r="J94" s="20" t="s">
        <v>27</v>
      </c>
      <c r="K94" s="20"/>
      <c r="L94" s="34" t="s">
        <v>33</v>
      </c>
      <c r="M94" s="35"/>
      <c r="N94" s="35"/>
      <c r="O94" s="36"/>
    </row>
    <row r="95" spans="1:15" x14ac:dyDescent="0.25">
      <c r="A95" s="57"/>
      <c r="B95" s="58"/>
      <c r="C95" s="59"/>
      <c r="D95" s="46"/>
      <c r="E95" s="47"/>
      <c r="F95" s="26"/>
      <c r="G95" s="27"/>
      <c r="H95" s="83"/>
      <c r="I95" s="84"/>
      <c r="J95" s="20" t="s">
        <v>27</v>
      </c>
      <c r="K95" s="20"/>
      <c r="L95" s="34" t="s">
        <v>33</v>
      </c>
      <c r="M95" s="35"/>
      <c r="N95" s="35"/>
      <c r="O95" s="36"/>
    </row>
    <row r="96" spans="1:15" x14ac:dyDescent="0.25">
      <c r="A96" s="57"/>
      <c r="B96" s="58"/>
      <c r="C96" s="59"/>
      <c r="D96" s="46"/>
      <c r="E96" s="47"/>
      <c r="F96" s="26"/>
      <c r="G96" s="27"/>
      <c r="H96" s="83"/>
      <c r="I96" s="84"/>
      <c r="J96" s="20" t="s">
        <v>27</v>
      </c>
      <c r="K96" s="20"/>
      <c r="L96" s="34" t="s">
        <v>33</v>
      </c>
      <c r="M96" s="35"/>
      <c r="N96" s="35"/>
      <c r="O96" s="36"/>
    </row>
    <row r="97" spans="1:15" x14ac:dyDescent="0.25">
      <c r="A97" s="57"/>
      <c r="B97" s="58"/>
      <c r="C97" s="59"/>
      <c r="D97" s="46"/>
      <c r="E97" s="47"/>
      <c r="F97" s="26"/>
      <c r="G97" s="27"/>
      <c r="H97" s="83"/>
      <c r="I97" s="84"/>
      <c r="J97" s="20" t="s">
        <v>27</v>
      </c>
      <c r="K97" s="20"/>
      <c r="L97" s="34" t="s">
        <v>33</v>
      </c>
      <c r="M97" s="35"/>
      <c r="N97" s="35"/>
      <c r="O97" s="36"/>
    </row>
    <row r="98" spans="1:15" x14ac:dyDescent="0.25">
      <c r="A98" s="57"/>
      <c r="B98" s="58"/>
      <c r="C98" s="59"/>
      <c r="D98" s="46"/>
      <c r="E98" s="47"/>
      <c r="F98" s="26"/>
      <c r="G98" s="27"/>
      <c r="H98" s="24"/>
      <c r="I98" s="106"/>
      <c r="J98" s="20" t="s">
        <v>27</v>
      </c>
      <c r="K98" s="20"/>
      <c r="L98" s="34" t="s">
        <v>33</v>
      </c>
      <c r="M98" s="35"/>
      <c r="N98" s="35"/>
      <c r="O98" s="36"/>
    </row>
    <row r="99" spans="1:15" x14ac:dyDescent="0.25">
      <c r="A99" s="57"/>
      <c r="B99" s="58"/>
      <c r="C99" s="59"/>
      <c r="D99" s="46"/>
      <c r="E99" s="47"/>
      <c r="F99" s="26"/>
      <c r="G99" s="27"/>
      <c r="H99" s="24"/>
      <c r="I99" s="25"/>
      <c r="J99" s="20" t="s">
        <v>27</v>
      </c>
      <c r="K99" s="20"/>
      <c r="L99" s="34" t="s">
        <v>33</v>
      </c>
      <c r="M99" s="35"/>
      <c r="N99" s="35"/>
      <c r="O99" s="36"/>
    </row>
    <row r="100" spans="1:15" x14ac:dyDescent="0.25">
      <c r="A100" s="57"/>
      <c r="B100" s="58"/>
      <c r="C100" s="59"/>
      <c r="D100" s="46"/>
      <c r="E100" s="47"/>
      <c r="F100" s="26"/>
      <c r="G100" s="27"/>
      <c r="H100" s="24"/>
      <c r="I100" s="25"/>
      <c r="J100" s="20" t="s">
        <v>27</v>
      </c>
      <c r="K100" s="20"/>
      <c r="L100" s="34" t="s">
        <v>33</v>
      </c>
      <c r="M100" s="35"/>
      <c r="N100" s="35"/>
      <c r="O100" s="36"/>
    </row>
    <row r="101" spans="1:15" x14ac:dyDescent="0.25">
      <c r="A101" s="57"/>
      <c r="B101" s="58"/>
      <c r="C101" s="59"/>
      <c r="D101" s="46"/>
      <c r="E101" s="47"/>
      <c r="F101" s="26"/>
      <c r="G101" s="27"/>
      <c r="H101" s="24"/>
      <c r="I101" s="25"/>
      <c r="J101" s="20" t="s">
        <v>27</v>
      </c>
      <c r="K101" s="20"/>
      <c r="L101" s="34" t="s">
        <v>33</v>
      </c>
      <c r="M101" s="35"/>
      <c r="N101" s="35"/>
      <c r="O101" s="36"/>
    </row>
    <row r="102" spans="1:15" x14ac:dyDescent="0.25">
      <c r="A102" s="11" t="s">
        <v>46</v>
      </c>
      <c r="B102" s="12"/>
      <c r="C102" s="12"/>
      <c r="D102" s="12"/>
      <c r="E102" s="12"/>
      <c r="F102" s="12"/>
      <c r="G102" s="13"/>
      <c r="H102" s="14">
        <f>SUM(H85:H101)</f>
        <v>578.20000000000005</v>
      </c>
      <c r="I102" s="15"/>
      <c r="J102" s="15"/>
      <c r="K102" s="15"/>
      <c r="L102" s="15"/>
      <c r="M102" s="15"/>
      <c r="N102" s="15"/>
      <c r="O102" s="16"/>
    </row>
    <row r="103" spans="1:15" ht="15" customHeight="1" x14ac:dyDescent="0.25">
      <c r="A103" s="85" t="s">
        <v>15</v>
      </c>
      <c r="B103" s="86"/>
      <c r="C103" s="87"/>
      <c r="D103" s="94">
        <v>39577450127</v>
      </c>
      <c r="E103" s="95"/>
      <c r="F103" s="100" t="s">
        <v>5</v>
      </c>
      <c r="G103" s="101"/>
      <c r="H103" s="24">
        <v>263.10000000000002</v>
      </c>
      <c r="I103" s="25"/>
      <c r="J103" s="20" t="s">
        <v>27</v>
      </c>
      <c r="K103" s="20"/>
      <c r="L103" s="34" t="s">
        <v>113</v>
      </c>
      <c r="M103" s="35"/>
      <c r="N103" s="35"/>
      <c r="O103" s="36"/>
    </row>
    <row r="104" spans="1:15" ht="15" customHeight="1" x14ac:dyDescent="0.25">
      <c r="A104" s="88"/>
      <c r="B104" s="89"/>
      <c r="C104" s="90"/>
      <c r="D104" s="96"/>
      <c r="E104" s="97"/>
      <c r="F104" s="102"/>
      <c r="G104" s="103"/>
      <c r="H104" s="24">
        <v>294.73</v>
      </c>
      <c r="I104" s="25"/>
      <c r="J104" s="20" t="s">
        <v>27</v>
      </c>
      <c r="K104" s="20"/>
      <c r="L104" s="34" t="s">
        <v>122</v>
      </c>
      <c r="M104" s="35"/>
      <c r="N104" s="35"/>
      <c r="O104" s="36"/>
    </row>
    <row r="105" spans="1:15" ht="15" customHeight="1" x14ac:dyDescent="0.25">
      <c r="A105" s="88"/>
      <c r="B105" s="89"/>
      <c r="C105" s="90"/>
      <c r="D105" s="96"/>
      <c r="E105" s="97"/>
      <c r="F105" s="102"/>
      <c r="G105" s="103"/>
      <c r="H105" s="24">
        <v>0</v>
      </c>
      <c r="I105" s="25"/>
      <c r="J105" s="20" t="s">
        <v>9</v>
      </c>
      <c r="K105" s="20"/>
      <c r="L105" s="34" t="s">
        <v>48</v>
      </c>
      <c r="M105" s="35"/>
      <c r="N105" s="35"/>
      <c r="O105" s="36"/>
    </row>
    <row r="106" spans="1:15" ht="15" customHeight="1" x14ac:dyDescent="0.25">
      <c r="A106" s="88"/>
      <c r="B106" s="89"/>
      <c r="C106" s="90"/>
      <c r="D106" s="96"/>
      <c r="E106" s="97"/>
      <c r="F106" s="102"/>
      <c r="G106" s="103"/>
      <c r="H106" s="24">
        <v>0</v>
      </c>
      <c r="I106" s="25"/>
      <c r="J106" s="20" t="s">
        <v>9</v>
      </c>
      <c r="K106" s="20"/>
      <c r="L106" s="34" t="s">
        <v>60</v>
      </c>
      <c r="M106" s="35"/>
      <c r="N106" s="35"/>
      <c r="O106" s="36"/>
    </row>
    <row r="107" spans="1:15" ht="15" customHeight="1" x14ac:dyDescent="0.25">
      <c r="A107" s="88"/>
      <c r="B107" s="89"/>
      <c r="C107" s="90"/>
      <c r="D107" s="96"/>
      <c r="E107" s="97"/>
      <c r="F107" s="102"/>
      <c r="G107" s="103"/>
      <c r="H107" s="83">
        <v>9296.68</v>
      </c>
      <c r="I107" s="84"/>
      <c r="J107" s="126" t="s">
        <v>28</v>
      </c>
      <c r="K107" s="127"/>
      <c r="L107" s="2" t="s">
        <v>37</v>
      </c>
      <c r="M107" s="3"/>
      <c r="N107" s="4"/>
      <c r="O107" s="5"/>
    </row>
    <row r="108" spans="1:15" ht="15" customHeight="1" x14ac:dyDescent="0.25">
      <c r="A108" s="88"/>
      <c r="B108" s="89"/>
      <c r="C108" s="90"/>
      <c r="D108" s="96"/>
      <c r="E108" s="97"/>
      <c r="F108" s="102"/>
      <c r="G108" s="103"/>
      <c r="H108" s="83">
        <v>0</v>
      </c>
      <c r="I108" s="84"/>
      <c r="J108" s="126" t="s">
        <v>28</v>
      </c>
      <c r="K108" s="127"/>
      <c r="L108" s="128" t="s">
        <v>71</v>
      </c>
      <c r="M108" s="129"/>
      <c r="N108" s="129"/>
      <c r="O108" s="130"/>
    </row>
    <row r="109" spans="1:15" ht="15" customHeight="1" x14ac:dyDescent="0.25">
      <c r="A109" s="88"/>
      <c r="B109" s="89"/>
      <c r="C109" s="90"/>
      <c r="D109" s="96"/>
      <c r="E109" s="97"/>
      <c r="F109" s="102"/>
      <c r="G109" s="103"/>
      <c r="H109" s="83">
        <v>259</v>
      </c>
      <c r="I109" s="84"/>
      <c r="J109" s="26" t="s">
        <v>27</v>
      </c>
      <c r="K109" s="27"/>
      <c r="L109" s="34" t="s">
        <v>72</v>
      </c>
      <c r="M109" s="35"/>
      <c r="N109" s="35"/>
      <c r="O109" s="36"/>
    </row>
    <row r="110" spans="1:15" ht="15" customHeight="1" x14ac:dyDescent="0.25">
      <c r="A110" s="88"/>
      <c r="B110" s="89"/>
      <c r="C110" s="90"/>
      <c r="D110" s="96"/>
      <c r="E110" s="97"/>
      <c r="F110" s="102"/>
      <c r="G110" s="103"/>
      <c r="H110" s="83">
        <v>0</v>
      </c>
      <c r="I110" s="84"/>
      <c r="J110" s="26" t="s">
        <v>27</v>
      </c>
      <c r="K110" s="27"/>
      <c r="L110" s="34" t="s">
        <v>36</v>
      </c>
      <c r="M110" s="35"/>
      <c r="N110" s="35"/>
      <c r="O110" s="36"/>
    </row>
    <row r="111" spans="1:15" ht="15" customHeight="1" x14ac:dyDescent="0.25">
      <c r="A111" s="91"/>
      <c r="B111" s="92"/>
      <c r="C111" s="93"/>
      <c r="D111" s="98"/>
      <c r="E111" s="99"/>
      <c r="F111" s="104"/>
      <c r="G111" s="105"/>
      <c r="H111" s="83">
        <v>0</v>
      </c>
      <c r="I111" s="84"/>
      <c r="J111" s="26" t="s">
        <v>9</v>
      </c>
      <c r="K111" s="27"/>
      <c r="L111" s="34" t="s">
        <v>67</v>
      </c>
      <c r="M111" s="35"/>
      <c r="N111" s="35"/>
      <c r="O111" s="36"/>
    </row>
    <row r="112" spans="1:15" ht="15" customHeight="1" x14ac:dyDescent="0.25">
      <c r="A112" s="11" t="s">
        <v>61</v>
      </c>
      <c r="B112" s="12"/>
      <c r="C112" s="12"/>
      <c r="D112" s="12"/>
      <c r="E112" s="12"/>
      <c r="F112" s="12"/>
      <c r="G112" s="13"/>
      <c r="H112" s="14">
        <f>SUM(H103:H111)</f>
        <v>10113.51</v>
      </c>
      <c r="I112" s="15"/>
      <c r="J112" s="15"/>
      <c r="K112" s="15"/>
      <c r="L112" s="15"/>
      <c r="M112" s="15"/>
      <c r="N112" s="15"/>
      <c r="O112" s="16"/>
    </row>
    <row r="113" spans="1:15" ht="15" customHeight="1" x14ac:dyDescent="0.25">
      <c r="A113" s="74" t="s">
        <v>88</v>
      </c>
      <c r="B113" s="75"/>
      <c r="C113" s="76"/>
      <c r="D113" s="77">
        <v>23071028130</v>
      </c>
      <c r="E113" s="78"/>
      <c r="F113" s="77" t="s">
        <v>7</v>
      </c>
      <c r="G113" s="78"/>
      <c r="H113" s="79">
        <v>0</v>
      </c>
      <c r="I113" s="80"/>
      <c r="J113" s="81" t="s">
        <v>27</v>
      </c>
      <c r="K113" s="82"/>
      <c r="L113" s="34" t="s">
        <v>30</v>
      </c>
      <c r="M113" s="35"/>
      <c r="N113" s="35"/>
      <c r="O113" s="36"/>
    </row>
    <row r="114" spans="1:15" ht="15" customHeight="1" x14ac:dyDescent="0.25">
      <c r="A114" s="8"/>
      <c r="B114" s="9"/>
      <c r="C114" s="9"/>
      <c r="D114" s="9"/>
      <c r="E114" s="9"/>
      <c r="F114" s="9"/>
      <c r="G114" s="10"/>
      <c r="H114" s="14">
        <f>H113</f>
        <v>0</v>
      </c>
      <c r="I114" s="15"/>
      <c r="J114" s="15"/>
      <c r="K114" s="15"/>
      <c r="L114" s="15"/>
      <c r="M114" s="15"/>
      <c r="N114" s="15"/>
      <c r="O114" s="16"/>
    </row>
    <row r="115" spans="1:15" ht="15" customHeight="1" x14ac:dyDescent="0.25">
      <c r="A115" s="17" t="s">
        <v>26</v>
      </c>
      <c r="B115" s="18"/>
      <c r="C115" s="18"/>
      <c r="D115" s="46" t="s">
        <v>31</v>
      </c>
      <c r="E115" s="47"/>
      <c r="F115" s="26" t="s">
        <v>7</v>
      </c>
      <c r="G115" s="27"/>
      <c r="H115" s="73">
        <v>67.53</v>
      </c>
      <c r="I115" s="73"/>
      <c r="J115" s="20" t="s">
        <v>27</v>
      </c>
      <c r="K115" s="20"/>
      <c r="L115" s="34" t="s">
        <v>32</v>
      </c>
      <c r="M115" s="35"/>
      <c r="N115" s="35"/>
      <c r="O115" s="36"/>
    </row>
    <row r="116" spans="1:15" ht="15" customHeight="1" x14ac:dyDescent="0.25">
      <c r="A116" s="11" t="s">
        <v>73</v>
      </c>
      <c r="B116" s="12"/>
      <c r="C116" s="12"/>
      <c r="D116" s="12"/>
      <c r="E116" s="12"/>
      <c r="F116" s="12"/>
      <c r="G116" s="13"/>
      <c r="H116" s="14">
        <f>H115</f>
        <v>67.53</v>
      </c>
      <c r="I116" s="15"/>
      <c r="J116" s="15"/>
      <c r="K116" s="15"/>
      <c r="L116" s="15"/>
      <c r="M116" s="15"/>
      <c r="N116" s="15"/>
      <c r="O116" s="16"/>
    </row>
    <row r="117" spans="1:15" ht="15" customHeight="1" x14ac:dyDescent="0.25">
      <c r="A117" s="57" t="s">
        <v>63</v>
      </c>
      <c r="B117" s="58"/>
      <c r="C117" s="59"/>
      <c r="D117" s="46" t="s">
        <v>64</v>
      </c>
      <c r="E117" s="47"/>
      <c r="F117" s="26" t="s">
        <v>65</v>
      </c>
      <c r="G117" s="27"/>
      <c r="H117" s="24">
        <v>207.72</v>
      </c>
      <c r="I117" s="25"/>
      <c r="J117" s="26" t="s">
        <v>28</v>
      </c>
      <c r="K117" s="27"/>
      <c r="L117" s="34" t="s">
        <v>41</v>
      </c>
      <c r="M117" s="35"/>
      <c r="N117" s="35"/>
      <c r="O117" s="36"/>
    </row>
    <row r="118" spans="1:15" ht="15" customHeight="1" x14ac:dyDescent="0.25">
      <c r="A118" s="11" t="s">
        <v>73</v>
      </c>
      <c r="B118" s="12"/>
      <c r="C118" s="12"/>
      <c r="D118" s="12"/>
      <c r="E118" s="12"/>
      <c r="F118" s="12"/>
      <c r="G118" s="13"/>
      <c r="H118" s="14">
        <f>H117</f>
        <v>207.72</v>
      </c>
      <c r="I118" s="15"/>
      <c r="J118" s="15"/>
      <c r="K118" s="15"/>
      <c r="L118" s="15"/>
      <c r="M118" s="15"/>
      <c r="N118" s="15"/>
      <c r="O118" s="16"/>
    </row>
    <row r="119" spans="1:15" x14ac:dyDescent="0.25">
      <c r="A119" s="57" t="s">
        <v>47</v>
      </c>
      <c r="B119" s="58"/>
      <c r="C119" s="59"/>
      <c r="D119" s="46"/>
      <c r="E119" s="47"/>
      <c r="F119" s="26" t="s">
        <v>5</v>
      </c>
      <c r="G119" s="27"/>
      <c r="H119" s="24">
        <v>64.06</v>
      </c>
      <c r="I119" s="25"/>
      <c r="J119" s="26" t="s">
        <v>28</v>
      </c>
      <c r="K119" s="27"/>
      <c r="L119" s="34" t="s">
        <v>41</v>
      </c>
      <c r="M119" s="35"/>
      <c r="N119" s="35"/>
      <c r="O119" s="36"/>
    </row>
    <row r="120" spans="1:15" ht="15" customHeight="1" x14ac:dyDescent="0.25">
      <c r="A120" s="11" t="s">
        <v>73</v>
      </c>
      <c r="B120" s="12"/>
      <c r="C120" s="12"/>
      <c r="D120" s="12"/>
      <c r="E120" s="12"/>
      <c r="F120" s="12"/>
      <c r="G120" s="13"/>
      <c r="H120" s="14">
        <f>H119</f>
        <v>64.06</v>
      </c>
      <c r="I120" s="15"/>
      <c r="J120" s="15"/>
      <c r="K120" s="15"/>
      <c r="L120" s="15"/>
      <c r="M120" s="15"/>
      <c r="N120" s="15"/>
      <c r="O120" s="16"/>
    </row>
    <row r="121" spans="1:15" x14ac:dyDescent="0.25">
      <c r="A121" s="70" t="s">
        <v>118</v>
      </c>
      <c r="B121" s="71"/>
      <c r="C121" s="72"/>
      <c r="D121" s="46" t="s">
        <v>119</v>
      </c>
      <c r="E121" s="47"/>
      <c r="F121" s="26" t="s">
        <v>12</v>
      </c>
      <c r="G121" s="27"/>
      <c r="H121" s="24">
        <v>246</v>
      </c>
      <c r="I121" s="25"/>
      <c r="J121" s="26" t="s">
        <v>9</v>
      </c>
      <c r="K121" s="27"/>
      <c r="L121" s="34" t="s">
        <v>48</v>
      </c>
      <c r="M121" s="35"/>
      <c r="N121" s="35"/>
      <c r="O121" s="36"/>
    </row>
    <row r="122" spans="1:15" ht="15" customHeight="1" x14ac:dyDescent="0.25">
      <c r="A122" s="11" t="s">
        <v>73</v>
      </c>
      <c r="B122" s="12"/>
      <c r="C122" s="12"/>
      <c r="D122" s="12"/>
      <c r="E122" s="12"/>
      <c r="F122" s="12"/>
      <c r="G122" s="13"/>
      <c r="H122" s="14">
        <f>H121</f>
        <v>246</v>
      </c>
      <c r="I122" s="15"/>
      <c r="J122" s="15"/>
      <c r="K122" s="15"/>
      <c r="L122" s="15"/>
      <c r="M122" s="15"/>
      <c r="N122" s="15"/>
      <c r="O122" s="16"/>
    </row>
    <row r="123" spans="1:15" ht="15" customHeight="1" x14ac:dyDescent="0.25">
      <c r="A123" s="67" t="s">
        <v>123</v>
      </c>
      <c r="B123" s="68"/>
      <c r="C123" s="69"/>
      <c r="D123" s="46" t="s">
        <v>124</v>
      </c>
      <c r="E123" s="47"/>
      <c r="F123" s="64" t="s">
        <v>5</v>
      </c>
      <c r="G123" s="64"/>
      <c r="H123" s="24">
        <v>932.06</v>
      </c>
      <c r="I123" s="25"/>
      <c r="J123" s="26" t="s">
        <v>27</v>
      </c>
      <c r="K123" s="27"/>
      <c r="L123" s="22" t="s">
        <v>125</v>
      </c>
      <c r="M123" s="22"/>
      <c r="N123" s="22"/>
      <c r="O123" s="23"/>
    </row>
    <row r="124" spans="1:15" ht="15" customHeight="1" x14ac:dyDescent="0.25">
      <c r="A124" s="11" t="s">
        <v>73</v>
      </c>
      <c r="B124" s="12"/>
      <c r="C124" s="12"/>
      <c r="D124" s="12"/>
      <c r="E124" s="12"/>
      <c r="F124" s="12"/>
      <c r="G124" s="13"/>
      <c r="H124" s="14">
        <f>H123</f>
        <v>932.06</v>
      </c>
      <c r="I124" s="15"/>
      <c r="J124" s="15"/>
      <c r="K124" s="15"/>
      <c r="L124" s="15"/>
      <c r="M124" s="15"/>
      <c r="N124" s="15"/>
      <c r="O124" s="16"/>
    </row>
    <row r="125" spans="1:15" ht="18" customHeight="1" x14ac:dyDescent="0.25">
      <c r="A125" s="57" t="s">
        <v>107</v>
      </c>
      <c r="B125" s="58"/>
      <c r="C125" s="59"/>
      <c r="D125" s="65"/>
      <c r="E125" s="66"/>
      <c r="F125" s="20" t="s">
        <v>7</v>
      </c>
      <c r="G125" s="20"/>
      <c r="H125" s="21"/>
      <c r="I125" s="21"/>
      <c r="J125" s="26" t="s">
        <v>9</v>
      </c>
      <c r="K125" s="27"/>
      <c r="L125" s="34" t="s">
        <v>108</v>
      </c>
      <c r="M125" s="35"/>
      <c r="N125" s="35"/>
      <c r="O125" s="36"/>
    </row>
    <row r="126" spans="1:15" ht="15" customHeight="1" x14ac:dyDescent="0.25">
      <c r="A126" s="11" t="s">
        <v>73</v>
      </c>
      <c r="B126" s="12"/>
      <c r="C126" s="12"/>
      <c r="D126" s="12"/>
      <c r="E126" s="12"/>
      <c r="F126" s="12"/>
      <c r="G126" s="13"/>
      <c r="H126" s="14">
        <f>H125</f>
        <v>0</v>
      </c>
      <c r="I126" s="15"/>
      <c r="J126" s="15"/>
      <c r="K126" s="15"/>
      <c r="L126" s="15"/>
      <c r="M126" s="15"/>
      <c r="N126" s="15"/>
      <c r="O126" s="16"/>
    </row>
    <row r="127" spans="1:15" ht="15" customHeight="1" x14ac:dyDescent="0.25">
      <c r="A127" s="57" t="s">
        <v>77</v>
      </c>
      <c r="B127" s="58"/>
      <c r="C127" s="59"/>
      <c r="D127" s="26">
        <v>5576763947</v>
      </c>
      <c r="E127" s="27"/>
      <c r="F127" s="20" t="s">
        <v>12</v>
      </c>
      <c r="G127" s="20"/>
      <c r="H127" s="21">
        <v>187.5</v>
      </c>
      <c r="I127" s="21"/>
      <c r="J127" s="20" t="s">
        <v>27</v>
      </c>
      <c r="K127" s="20"/>
      <c r="L127" s="34" t="s">
        <v>30</v>
      </c>
      <c r="M127" s="35"/>
      <c r="N127" s="35"/>
      <c r="O127" s="36"/>
    </row>
    <row r="128" spans="1:15" ht="15" customHeight="1" x14ac:dyDescent="0.25">
      <c r="A128" s="11" t="s">
        <v>73</v>
      </c>
      <c r="B128" s="12"/>
      <c r="C128" s="12"/>
      <c r="D128" s="12"/>
      <c r="E128" s="12"/>
      <c r="F128" s="12"/>
      <c r="G128" s="13"/>
      <c r="H128" s="48">
        <f>H127</f>
        <v>187.5</v>
      </c>
      <c r="I128" s="49"/>
      <c r="J128" s="49"/>
      <c r="K128" s="49"/>
      <c r="L128" s="49"/>
      <c r="M128" s="49"/>
      <c r="N128" s="49"/>
      <c r="O128" s="50"/>
    </row>
    <row r="129" spans="1:15" ht="15" customHeight="1" x14ac:dyDescent="0.25">
      <c r="A129" s="57" t="s">
        <v>112</v>
      </c>
      <c r="B129" s="58"/>
      <c r="C129" s="59"/>
      <c r="D129" s="26">
        <v>74221993288</v>
      </c>
      <c r="E129" s="27"/>
      <c r="F129" s="20" t="s">
        <v>7</v>
      </c>
      <c r="G129" s="20"/>
      <c r="H129" s="21"/>
      <c r="I129" s="21"/>
      <c r="J129" s="20" t="s">
        <v>9</v>
      </c>
      <c r="K129" s="20"/>
      <c r="L129" s="34" t="s">
        <v>30</v>
      </c>
      <c r="M129" s="35"/>
      <c r="N129" s="35"/>
      <c r="O129" s="36"/>
    </row>
    <row r="130" spans="1:15" ht="15" customHeight="1" x14ac:dyDescent="0.25">
      <c r="A130" s="11" t="s">
        <v>73</v>
      </c>
      <c r="B130" s="12"/>
      <c r="C130" s="12"/>
      <c r="D130" s="12"/>
      <c r="E130" s="12"/>
      <c r="F130" s="12"/>
      <c r="G130" s="13"/>
      <c r="H130" s="14">
        <f>H129</f>
        <v>0</v>
      </c>
      <c r="I130" s="15"/>
      <c r="J130" s="15"/>
      <c r="K130" s="15"/>
      <c r="L130" s="15"/>
      <c r="M130" s="15"/>
      <c r="N130" s="15"/>
      <c r="O130" s="16"/>
    </row>
    <row r="131" spans="1:15" ht="15" customHeight="1" x14ac:dyDescent="0.25">
      <c r="A131" s="57" t="s">
        <v>14</v>
      </c>
      <c r="B131" s="58"/>
      <c r="C131" s="59"/>
      <c r="D131" s="26">
        <v>52706695918</v>
      </c>
      <c r="E131" s="27"/>
      <c r="F131" s="26" t="s">
        <v>5</v>
      </c>
      <c r="G131" s="27"/>
      <c r="H131" s="24">
        <v>195</v>
      </c>
      <c r="I131" s="25"/>
      <c r="J131" s="64" t="s">
        <v>27</v>
      </c>
      <c r="K131" s="64"/>
      <c r="L131" s="34" t="s">
        <v>30</v>
      </c>
      <c r="M131" s="35"/>
      <c r="N131" s="35"/>
      <c r="O131" s="36"/>
    </row>
    <row r="132" spans="1:15" ht="15" customHeight="1" x14ac:dyDescent="0.25">
      <c r="A132" s="57" t="s">
        <v>14</v>
      </c>
      <c r="B132" s="58"/>
      <c r="C132" s="59"/>
      <c r="D132" s="26">
        <v>52706695919</v>
      </c>
      <c r="E132" s="27"/>
      <c r="F132" s="26" t="s">
        <v>5</v>
      </c>
      <c r="G132" s="27"/>
      <c r="H132" s="24"/>
      <c r="I132" s="25"/>
      <c r="J132" s="64" t="s">
        <v>27</v>
      </c>
      <c r="K132" s="64"/>
      <c r="L132" s="34" t="s">
        <v>30</v>
      </c>
      <c r="M132" s="35"/>
      <c r="N132" s="35"/>
      <c r="O132" s="36"/>
    </row>
    <row r="133" spans="1:15" ht="15" customHeight="1" x14ac:dyDescent="0.25">
      <c r="A133" s="57" t="s">
        <v>14</v>
      </c>
      <c r="B133" s="58"/>
      <c r="C133" s="59"/>
      <c r="D133" s="26">
        <v>52706695919</v>
      </c>
      <c r="E133" s="27"/>
      <c r="F133" s="26" t="s">
        <v>5</v>
      </c>
      <c r="G133" s="27"/>
      <c r="H133" s="24"/>
      <c r="I133" s="25"/>
      <c r="J133" s="64" t="s">
        <v>27</v>
      </c>
      <c r="K133" s="64"/>
      <c r="L133" s="34" t="s">
        <v>30</v>
      </c>
      <c r="M133" s="35"/>
      <c r="N133" s="35"/>
      <c r="O133" s="36"/>
    </row>
    <row r="134" spans="1:15" ht="15" customHeight="1" x14ac:dyDescent="0.25">
      <c r="A134" s="57" t="s">
        <v>14</v>
      </c>
      <c r="B134" s="58"/>
      <c r="C134" s="59"/>
      <c r="D134" s="26">
        <v>52706695919</v>
      </c>
      <c r="E134" s="27"/>
      <c r="F134" s="26" t="s">
        <v>5</v>
      </c>
      <c r="G134" s="27"/>
      <c r="H134" s="24"/>
      <c r="I134" s="25"/>
      <c r="J134" s="64" t="s">
        <v>27</v>
      </c>
      <c r="K134" s="64"/>
      <c r="L134" s="34" t="s">
        <v>36</v>
      </c>
      <c r="M134" s="35"/>
      <c r="N134" s="35"/>
      <c r="O134" s="36"/>
    </row>
    <row r="135" spans="1:15" ht="15" customHeight="1" x14ac:dyDescent="0.25">
      <c r="A135" s="57" t="s">
        <v>14</v>
      </c>
      <c r="B135" s="58"/>
      <c r="C135" s="59"/>
      <c r="D135" s="26">
        <v>52706695919</v>
      </c>
      <c r="E135" s="27"/>
      <c r="F135" s="26" t="s">
        <v>5</v>
      </c>
      <c r="G135" s="27"/>
      <c r="H135" s="24"/>
      <c r="I135" s="25"/>
      <c r="J135" s="64" t="s">
        <v>27</v>
      </c>
      <c r="K135" s="64"/>
      <c r="L135" s="34" t="s">
        <v>36</v>
      </c>
      <c r="M135" s="35"/>
      <c r="N135" s="35"/>
      <c r="O135" s="36"/>
    </row>
    <row r="136" spans="1:15" ht="15" customHeight="1" x14ac:dyDescent="0.25">
      <c r="A136" s="6"/>
      <c r="B136" s="7"/>
      <c r="C136" s="7"/>
      <c r="D136" s="7"/>
      <c r="E136" s="7"/>
      <c r="F136" s="7"/>
      <c r="G136" s="7"/>
      <c r="H136" s="60">
        <f>H131+H132+H133+H134+H135</f>
        <v>195</v>
      </c>
      <c r="I136" s="60"/>
      <c r="J136" s="60"/>
      <c r="K136" s="60"/>
      <c r="L136" s="60"/>
      <c r="M136" s="60"/>
      <c r="N136" s="60"/>
      <c r="O136" s="61"/>
    </row>
    <row r="137" spans="1:15" ht="15" customHeight="1" x14ac:dyDescent="0.25">
      <c r="A137" s="57" t="s">
        <v>76</v>
      </c>
      <c r="B137" s="58"/>
      <c r="C137" s="59"/>
      <c r="D137" s="62">
        <v>64546066176</v>
      </c>
      <c r="E137" s="63"/>
      <c r="F137" s="20" t="s">
        <v>7</v>
      </c>
      <c r="G137" s="20"/>
      <c r="H137" s="21"/>
      <c r="I137" s="21"/>
      <c r="J137" s="20" t="s">
        <v>27</v>
      </c>
      <c r="K137" s="20"/>
      <c r="L137" s="34" t="s">
        <v>36</v>
      </c>
      <c r="M137" s="35"/>
      <c r="N137" s="35"/>
      <c r="O137" s="36"/>
    </row>
    <row r="138" spans="1:15" ht="15" customHeight="1" x14ac:dyDescent="0.25">
      <c r="A138" s="11" t="s">
        <v>73</v>
      </c>
      <c r="B138" s="12"/>
      <c r="C138" s="12"/>
      <c r="D138" s="12"/>
      <c r="E138" s="12"/>
      <c r="F138" s="12"/>
      <c r="G138" s="13"/>
      <c r="H138" s="48">
        <f>H137</f>
        <v>0</v>
      </c>
      <c r="I138" s="49"/>
      <c r="J138" s="49"/>
      <c r="K138" s="49"/>
      <c r="L138" s="49"/>
      <c r="M138" s="49"/>
      <c r="N138" s="49"/>
      <c r="O138" s="50"/>
    </row>
    <row r="139" spans="1:15" ht="15" customHeight="1" x14ac:dyDescent="0.25">
      <c r="A139" s="57" t="s">
        <v>49</v>
      </c>
      <c r="B139" s="58"/>
      <c r="C139" s="59"/>
      <c r="D139" s="26">
        <v>66697874792</v>
      </c>
      <c r="E139" s="27"/>
      <c r="F139" s="20" t="s">
        <v>12</v>
      </c>
      <c r="G139" s="20"/>
      <c r="H139" s="21"/>
      <c r="I139" s="21"/>
      <c r="J139" s="20" t="s">
        <v>27</v>
      </c>
      <c r="K139" s="20"/>
      <c r="L139" s="34" t="s">
        <v>32</v>
      </c>
      <c r="M139" s="35"/>
      <c r="N139" s="35"/>
      <c r="O139" s="36"/>
    </row>
    <row r="140" spans="1:15" ht="15" customHeight="1" x14ac:dyDescent="0.25">
      <c r="A140" s="11" t="s">
        <v>73</v>
      </c>
      <c r="B140" s="12"/>
      <c r="C140" s="12"/>
      <c r="D140" s="12"/>
      <c r="E140" s="12"/>
      <c r="F140" s="12"/>
      <c r="G140" s="13"/>
      <c r="H140" s="48">
        <f>H139</f>
        <v>0</v>
      </c>
      <c r="I140" s="49"/>
      <c r="J140" s="49"/>
      <c r="K140" s="49"/>
      <c r="L140" s="49"/>
      <c r="M140" s="49"/>
      <c r="N140" s="49"/>
      <c r="O140" s="50"/>
    </row>
    <row r="141" spans="1:15" ht="15" customHeight="1" x14ac:dyDescent="0.25">
      <c r="A141" s="57" t="s">
        <v>98</v>
      </c>
      <c r="B141" s="58"/>
      <c r="C141" s="59"/>
      <c r="D141" s="26">
        <v>75508100288</v>
      </c>
      <c r="E141" s="27"/>
      <c r="F141" s="20" t="s">
        <v>7</v>
      </c>
      <c r="G141" s="20"/>
      <c r="H141" s="21"/>
      <c r="I141" s="21"/>
      <c r="J141" s="20" t="s">
        <v>27</v>
      </c>
      <c r="K141" s="20"/>
      <c r="L141" s="34" t="s">
        <v>99</v>
      </c>
      <c r="M141" s="35"/>
      <c r="N141" s="35"/>
      <c r="O141" s="36"/>
    </row>
    <row r="142" spans="1:15" ht="15" customHeight="1" x14ac:dyDescent="0.25">
      <c r="A142" s="11" t="s">
        <v>73</v>
      </c>
      <c r="B142" s="12"/>
      <c r="C142" s="12"/>
      <c r="D142" s="12"/>
      <c r="E142" s="12"/>
      <c r="F142" s="12"/>
      <c r="G142" s="13"/>
      <c r="H142" s="48">
        <f>H141</f>
        <v>0</v>
      </c>
      <c r="I142" s="49"/>
      <c r="J142" s="49"/>
      <c r="K142" s="49"/>
      <c r="L142" s="49"/>
      <c r="M142" s="49"/>
      <c r="N142" s="49"/>
      <c r="O142" s="50"/>
    </row>
    <row r="143" spans="1:15" ht="15" customHeight="1" x14ac:dyDescent="0.25">
      <c r="A143" s="57" t="s">
        <v>101</v>
      </c>
      <c r="B143" s="58"/>
      <c r="C143" s="59"/>
      <c r="D143" s="26"/>
      <c r="E143" s="27"/>
      <c r="F143" s="20" t="s">
        <v>12</v>
      </c>
      <c r="G143" s="20"/>
      <c r="H143" s="21"/>
      <c r="I143" s="21"/>
      <c r="J143" s="20" t="s">
        <v>27</v>
      </c>
      <c r="K143" s="20"/>
      <c r="L143" s="34" t="s">
        <v>102</v>
      </c>
      <c r="M143" s="35"/>
      <c r="N143" s="35"/>
      <c r="O143" s="36"/>
    </row>
    <row r="144" spans="1:15" ht="15" customHeight="1" x14ac:dyDescent="0.25">
      <c r="A144" s="11"/>
      <c r="B144" s="12"/>
      <c r="C144" s="12"/>
      <c r="D144" s="12"/>
      <c r="E144" s="12"/>
      <c r="F144" s="12"/>
      <c r="G144" s="13"/>
      <c r="H144" s="48">
        <f>H143</f>
        <v>0</v>
      </c>
      <c r="I144" s="49"/>
      <c r="J144" s="49"/>
      <c r="K144" s="49"/>
      <c r="L144" s="49"/>
      <c r="M144" s="49"/>
      <c r="N144" s="49"/>
      <c r="O144" s="50"/>
    </row>
    <row r="145" spans="1:15" ht="15" customHeight="1" x14ac:dyDescent="0.25">
      <c r="A145" s="57" t="s">
        <v>104</v>
      </c>
      <c r="B145" s="58"/>
      <c r="C145" s="59"/>
      <c r="D145" s="26">
        <v>91802664437</v>
      </c>
      <c r="E145" s="27"/>
      <c r="F145" s="20" t="s">
        <v>12</v>
      </c>
      <c r="G145" s="20"/>
      <c r="H145" s="21"/>
      <c r="I145" s="21"/>
      <c r="J145" s="20" t="s">
        <v>9</v>
      </c>
      <c r="K145" s="20"/>
      <c r="L145" s="34" t="s">
        <v>103</v>
      </c>
      <c r="M145" s="35"/>
      <c r="N145" s="35"/>
      <c r="O145" s="36"/>
    </row>
    <row r="146" spans="1:15" ht="15" customHeight="1" x14ac:dyDescent="0.25">
      <c r="A146" s="11" t="s">
        <v>73</v>
      </c>
      <c r="B146" s="12"/>
      <c r="C146" s="12"/>
      <c r="D146" s="12"/>
      <c r="E146" s="12"/>
      <c r="F146" s="12"/>
      <c r="G146" s="13"/>
      <c r="H146" s="48">
        <f>H145</f>
        <v>0</v>
      </c>
      <c r="I146" s="49"/>
      <c r="J146" s="49"/>
      <c r="K146" s="49"/>
      <c r="L146" s="49"/>
      <c r="M146" s="49"/>
      <c r="N146" s="49"/>
      <c r="O146" s="50"/>
    </row>
    <row r="147" spans="1:15" ht="15" customHeight="1" x14ac:dyDescent="0.25">
      <c r="A147" s="57" t="s">
        <v>114</v>
      </c>
      <c r="B147" s="58"/>
      <c r="C147" s="59"/>
      <c r="D147" s="26"/>
      <c r="E147" s="27"/>
      <c r="F147" s="20" t="s">
        <v>7</v>
      </c>
      <c r="G147" s="20"/>
      <c r="H147" s="21"/>
      <c r="I147" s="21"/>
      <c r="J147" s="20" t="s">
        <v>27</v>
      </c>
      <c r="K147" s="20"/>
      <c r="L147" s="34" t="s">
        <v>115</v>
      </c>
      <c r="M147" s="35"/>
      <c r="N147" s="35"/>
      <c r="O147" s="36"/>
    </row>
    <row r="148" spans="1:15" ht="15" customHeight="1" x14ac:dyDescent="0.25">
      <c r="A148" s="11" t="s">
        <v>73</v>
      </c>
      <c r="B148" s="12"/>
      <c r="C148" s="12"/>
      <c r="D148" s="12"/>
      <c r="E148" s="12"/>
      <c r="F148" s="12"/>
      <c r="G148" s="13"/>
      <c r="H148" s="14">
        <f>H147</f>
        <v>0</v>
      </c>
      <c r="I148" s="15"/>
      <c r="J148" s="15"/>
      <c r="K148" s="15"/>
      <c r="L148" s="15"/>
      <c r="M148" s="15"/>
      <c r="N148" s="15"/>
      <c r="O148" s="16"/>
    </row>
    <row r="149" spans="1:15" x14ac:dyDescent="0.25">
      <c r="A149" s="57" t="s">
        <v>8</v>
      </c>
      <c r="B149" s="58"/>
      <c r="C149" s="59"/>
      <c r="D149" s="26">
        <v>44254682177</v>
      </c>
      <c r="E149" s="27"/>
      <c r="F149" s="20" t="s">
        <v>5</v>
      </c>
      <c r="G149" s="20"/>
      <c r="H149" s="21">
        <v>2478</v>
      </c>
      <c r="I149" s="21"/>
      <c r="J149" s="20" t="s">
        <v>9</v>
      </c>
      <c r="K149" s="20"/>
      <c r="L149" s="34" t="s">
        <v>37</v>
      </c>
      <c r="M149" s="35"/>
      <c r="N149" s="35"/>
      <c r="O149" s="36"/>
    </row>
    <row r="150" spans="1:15" ht="15" customHeight="1" x14ac:dyDescent="0.25">
      <c r="A150" s="11" t="s">
        <v>73</v>
      </c>
      <c r="B150" s="12"/>
      <c r="C150" s="12"/>
      <c r="D150" s="12"/>
      <c r="E150" s="12"/>
      <c r="F150" s="12"/>
      <c r="G150" s="13"/>
      <c r="H150" s="48" t="s">
        <v>85</v>
      </c>
      <c r="I150" s="49"/>
      <c r="J150" s="49"/>
      <c r="K150" s="49"/>
      <c r="L150" s="49"/>
      <c r="M150" s="49"/>
      <c r="N150" s="49"/>
      <c r="O150" s="50"/>
    </row>
    <row r="151" spans="1:15" ht="21.75" thickBot="1" x14ac:dyDescent="0.4">
      <c r="A151" s="51" t="s">
        <v>73</v>
      </c>
      <c r="B151" s="52"/>
      <c r="C151" s="52"/>
      <c r="D151" s="52"/>
      <c r="E151" s="52"/>
      <c r="F151" s="52"/>
      <c r="G151" s="53"/>
      <c r="H151" s="54" t="e">
        <f>H148+H146+H144+H142+H140+H138+H136+H130+H128+H126+H124+H122+H120+H118+H116+H114+H112+H102+H84+H82+H79+H77+H70+H65+H60+H56+H54+H52+H50+H48+H46+H43+H40+H38+H33+H31+H28+H21+H19+H8+H149</f>
        <v>#VALUE!</v>
      </c>
      <c r="I151" s="55"/>
      <c r="J151" s="55"/>
      <c r="K151" s="55"/>
      <c r="L151" s="55"/>
      <c r="M151" s="55"/>
      <c r="N151" s="55"/>
      <c r="O151" s="56"/>
    </row>
    <row r="152" spans="1:15" x14ac:dyDescent="0.25">
      <c r="L152" s="1"/>
      <c r="M152" s="1"/>
      <c r="N152" s="1"/>
      <c r="O152" s="1"/>
    </row>
  </sheetData>
  <mergeCells count="650">
    <mergeCell ref="A8:G8"/>
    <mergeCell ref="H8:O8"/>
    <mergeCell ref="H9:I9"/>
    <mergeCell ref="J9:K9"/>
    <mergeCell ref="L9:O9"/>
    <mergeCell ref="A21:G21"/>
    <mergeCell ref="H21:O21"/>
    <mergeCell ref="A9:C18"/>
    <mergeCell ref="D9:E18"/>
    <mergeCell ref="J20:K20"/>
    <mergeCell ref="L20:O20"/>
    <mergeCell ref="L10:O10"/>
    <mergeCell ref="L11:O11"/>
    <mergeCell ref="L12:O12"/>
    <mergeCell ref="L13:O13"/>
    <mergeCell ref="L14:O14"/>
    <mergeCell ref="H10:I10"/>
    <mergeCell ref="H11:I11"/>
    <mergeCell ref="H12:I12"/>
    <mergeCell ref="J10:K10"/>
    <mergeCell ref="J11:K11"/>
    <mergeCell ref="J12:K12"/>
    <mergeCell ref="J18:K18"/>
    <mergeCell ref="L18:O18"/>
    <mergeCell ref="H114:O114"/>
    <mergeCell ref="A22:C22"/>
    <mergeCell ref="D22:E22"/>
    <mergeCell ref="F22:G22"/>
    <mergeCell ref="H22:I22"/>
    <mergeCell ref="J22:K22"/>
    <mergeCell ref="F9:G18"/>
    <mergeCell ref="H18:I18"/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37:C37"/>
    <mergeCell ref="D37:E37"/>
    <mergeCell ref="L106:O106"/>
    <mergeCell ref="H108:I108"/>
    <mergeCell ref="J108:K108"/>
    <mergeCell ref="L108:O108"/>
    <mergeCell ref="H58:I58"/>
    <mergeCell ref="J58:K58"/>
    <mergeCell ref="L58:O58"/>
    <mergeCell ref="L42:O42"/>
    <mergeCell ref="H57:I57"/>
    <mergeCell ref="J57:K57"/>
    <mergeCell ref="L57:O57"/>
    <mergeCell ref="L105:O105"/>
    <mergeCell ref="H107:I107"/>
    <mergeCell ref="J107:K107"/>
    <mergeCell ref="J78:K78"/>
    <mergeCell ref="L78:O78"/>
    <mergeCell ref="L49:O49"/>
    <mergeCell ref="H55:I55"/>
    <mergeCell ref="J55:K55"/>
    <mergeCell ref="L55:O55"/>
    <mergeCell ref="J47:K47"/>
    <mergeCell ref="L47:O47"/>
    <mergeCell ref="A76:C76"/>
    <mergeCell ref="D76:E76"/>
    <mergeCell ref="F76:G76"/>
    <mergeCell ref="H76:I76"/>
    <mergeCell ref="J76:K76"/>
    <mergeCell ref="L76:O76"/>
    <mergeCell ref="L25:O25"/>
    <mergeCell ref="L26:O26"/>
    <mergeCell ref="A77:G77"/>
    <mergeCell ref="H77:O77"/>
    <mergeCell ref="A27:C27"/>
    <mergeCell ref="D27:E27"/>
    <mergeCell ref="F27:G27"/>
    <mergeCell ref="H27:I27"/>
    <mergeCell ref="J27:K27"/>
    <mergeCell ref="L27:O27"/>
    <mergeCell ref="F36:G36"/>
    <mergeCell ref="H36:I36"/>
    <mergeCell ref="J36:K36"/>
    <mergeCell ref="L36:O36"/>
    <mergeCell ref="A28:G28"/>
    <mergeCell ref="H28:O28"/>
    <mergeCell ref="A30:C30"/>
    <mergeCell ref="D30:E30"/>
    <mergeCell ref="A78:C78"/>
    <mergeCell ref="D78:E78"/>
    <mergeCell ref="F78:G78"/>
    <mergeCell ref="H78:I78"/>
    <mergeCell ref="A33:G33"/>
    <mergeCell ref="H33:O33"/>
    <mergeCell ref="A29:C29"/>
    <mergeCell ref="D29:E29"/>
    <mergeCell ref="F29:G29"/>
    <mergeCell ref="H29:I29"/>
    <mergeCell ref="J29:K29"/>
    <mergeCell ref="L29:O29"/>
    <mergeCell ref="A31:G31"/>
    <mergeCell ref="H31:O31"/>
    <mergeCell ref="A32:C32"/>
    <mergeCell ref="D32:E32"/>
    <mergeCell ref="F32:G32"/>
    <mergeCell ref="H32:I32"/>
    <mergeCell ref="J32:K32"/>
    <mergeCell ref="L32:O32"/>
    <mergeCell ref="J34:K34"/>
    <mergeCell ref="L34:O34"/>
    <mergeCell ref="A36:C36"/>
    <mergeCell ref="D36:E36"/>
    <mergeCell ref="L22:O22"/>
    <mergeCell ref="A26:C26"/>
    <mergeCell ref="D26:E26"/>
    <mergeCell ref="F26:G26"/>
    <mergeCell ref="H26:I26"/>
    <mergeCell ref="J26:K26"/>
    <mergeCell ref="L23:O23"/>
    <mergeCell ref="L24:O24"/>
    <mergeCell ref="H23:I23"/>
    <mergeCell ref="H24:I24"/>
    <mergeCell ref="H25:I25"/>
    <mergeCell ref="J23:K23"/>
    <mergeCell ref="J24:K24"/>
    <mergeCell ref="J25:K25"/>
    <mergeCell ref="A23:C23"/>
    <mergeCell ref="A24:C24"/>
    <mergeCell ref="A25:C25"/>
    <mergeCell ref="D23:E23"/>
    <mergeCell ref="D24:E24"/>
    <mergeCell ref="D25:E25"/>
    <mergeCell ref="F23:G23"/>
    <mergeCell ref="F24:G24"/>
    <mergeCell ref="F25:G25"/>
    <mergeCell ref="F37:G37"/>
    <mergeCell ref="H37:I37"/>
    <mergeCell ref="J37:K37"/>
    <mergeCell ref="L37:O37"/>
    <mergeCell ref="F30:G30"/>
    <mergeCell ref="H30:I30"/>
    <mergeCell ref="J30:K30"/>
    <mergeCell ref="L30:O30"/>
    <mergeCell ref="A35:C35"/>
    <mergeCell ref="D35:E35"/>
    <mergeCell ref="F35:G35"/>
    <mergeCell ref="H35:I35"/>
    <mergeCell ref="J35:K35"/>
    <mergeCell ref="L35:O35"/>
    <mergeCell ref="A34:C34"/>
    <mergeCell ref="D34:E34"/>
    <mergeCell ref="F34:G34"/>
    <mergeCell ref="H34:I34"/>
    <mergeCell ref="A43:G43"/>
    <mergeCell ref="H43:O43"/>
    <mergeCell ref="A38:G38"/>
    <mergeCell ref="H38:O38"/>
    <mergeCell ref="A39:C39"/>
    <mergeCell ref="D39:E39"/>
    <mergeCell ref="F39:G39"/>
    <mergeCell ref="H39:I39"/>
    <mergeCell ref="J39:K39"/>
    <mergeCell ref="L39:O39"/>
    <mergeCell ref="A40:G40"/>
    <mergeCell ref="H40:O40"/>
    <mergeCell ref="A42:C42"/>
    <mergeCell ref="D42:E42"/>
    <mergeCell ref="F42:G42"/>
    <mergeCell ref="H42:I42"/>
    <mergeCell ref="J42:K42"/>
    <mergeCell ref="A41:C41"/>
    <mergeCell ref="D41:E41"/>
    <mergeCell ref="F41:G41"/>
    <mergeCell ref="H41:I41"/>
    <mergeCell ref="J41:K41"/>
    <mergeCell ref="L41:O41"/>
    <mergeCell ref="A62:C62"/>
    <mergeCell ref="D62:E62"/>
    <mergeCell ref="F62:G62"/>
    <mergeCell ref="H62:I62"/>
    <mergeCell ref="J62:K62"/>
    <mergeCell ref="L62:O62"/>
    <mergeCell ref="A60:G60"/>
    <mergeCell ref="H60:O60"/>
    <mergeCell ref="A61:C61"/>
    <mergeCell ref="D61:E61"/>
    <mergeCell ref="F61:G61"/>
    <mergeCell ref="H61:I61"/>
    <mergeCell ref="J61:K61"/>
    <mergeCell ref="L61:O61"/>
    <mergeCell ref="A64:C64"/>
    <mergeCell ref="D64:E64"/>
    <mergeCell ref="F64:G64"/>
    <mergeCell ref="H64:I64"/>
    <mergeCell ref="J64:K64"/>
    <mergeCell ref="L64:O64"/>
    <mergeCell ref="A63:C63"/>
    <mergeCell ref="D63:E63"/>
    <mergeCell ref="F63:G63"/>
    <mergeCell ref="H63:I63"/>
    <mergeCell ref="J63:K63"/>
    <mergeCell ref="L63:O63"/>
    <mergeCell ref="A67:C67"/>
    <mergeCell ref="D67:E67"/>
    <mergeCell ref="F67:G67"/>
    <mergeCell ref="H67:I67"/>
    <mergeCell ref="J67:K67"/>
    <mergeCell ref="L67:O67"/>
    <mergeCell ref="A65:G65"/>
    <mergeCell ref="H65:O65"/>
    <mergeCell ref="A66:C66"/>
    <mergeCell ref="D66:E66"/>
    <mergeCell ref="F66:G66"/>
    <mergeCell ref="H66:I66"/>
    <mergeCell ref="J66:K66"/>
    <mergeCell ref="L66:O66"/>
    <mergeCell ref="A69:C69"/>
    <mergeCell ref="D69:E69"/>
    <mergeCell ref="F69:G69"/>
    <mergeCell ref="H69:I69"/>
    <mergeCell ref="J69:K69"/>
    <mergeCell ref="L69:O69"/>
    <mergeCell ref="A68:C68"/>
    <mergeCell ref="D68:E68"/>
    <mergeCell ref="F68:G68"/>
    <mergeCell ref="H68:I68"/>
    <mergeCell ref="J68:K68"/>
    <mergeCell ref="L68:O68"/>
    <mergeCell ref="A72:C72"/>
    <mergeCell ref="D72:E72"/>
    <mergeCell ref="F72:G72"/>
    <mergeCell ref="H72:I72"/>
    <mergeCell ref="J72:K72"/>
    <mergeCell ref="L72:O72"/>
    <mergeCell ref="A70:G70"/>
    <mergeCell ref="H70:O70"/>
    <mergeCell ref="A71:C71"/>
    <mergeCell ref="D71:E71"/>
    <mergeCell ref="F71:G71"/>
    <mergeCell ref="H71:I71"/>
    <mergeCell ref="J71:K71"/>
    <mergeCell ref="L71:O71"/>
    <mergeCell ref="A75:C75"/>
    <mergeCell ref="D75:E75"/>
    <mergeCell ref="F75:G75"/>
    <mergeCell ref="H73:I73"/>
    <mergeCell ref="J75:K75"/>
    <mergeCell ref="L75:O75"/>
    <mergeCell ref="A74:C74"/>
    <mergeCell ref="D74:E74"/>
    <mergeCell ref="F74:G74"/>
    <mergeCell ref="H74:I74"/>
    <mergeCell ref="J74:K74"/>
    <mergeCell ref="L74:O74"/>
    <mergeCell ref="H75:I75"/>
    <mergeCell ref="A73:C73"/>
    <mergeCell ref="D73:E73"/>
    <mergeCell ref="F73:G73"/>
    <mergeCell ref="J73:K73"/>
    <mergeCell ref="L73:O73"/>
    <mergeCell ref="A79:G79"/>
    <mergeCell ref="H79:O79"/>
    <mergeCell ref="A80:C80"/>
    <mergeCell ref="D80:E80"/>
    <mergeCell ref="F80:G80"/>
    <mergeCell ref="H80:I80"/>
    <mergeCell ref="J80:K80"/>
    <mergeCell ref="L80:O80"/>
    <mergeCell ref="A82:G82"/>
    <mergeCell ref="H82:O82"/>
    <mergeCell ref="A83:C83"/>
    <mergeCell ref="D83:E83"/>
    <mergeCell ref="F83:G83"/>
    <mergeCell ref="H83:I83"/>
    <mergeCell ref="J83:K83"/>
    <mergeCell ref="L83:O83"/>
    <mergeCell ref="A81:C81"/>
    <mergeCell ref="D81:E81"/>
    <mergeCell ref="F81:G81"/>
    <mergeCell ref="H81:I81"/>
    <mergeCell ref="J81:K81"/>
    <mergeCell ref="L81:O81"/>
    <mergeCell ref="A84:G84"/>
    <mergeCell ref="H84:O84"/>
    <mergeCell ref="A85:C85"/>
    <mergeCell ref="D85:E85"/>
    <mergeCell ref="F85:G85"/>
    <mergeCell ref="H85:I85"/>
    <mergeCell ref="J85:K85"/>
    <mergeCell ref="L85:O85"/>
    <mergeCell ref="A87:C87"/>
    <mergeCell ref="D87:E87"/>
    <mergeCell ref="F87:G87"/>
    <mergeCell ref="H87:I87"/>
    <mergeCell ref="J87:K87"/>
    <mergeCell ref="L87:O87"/>
    <mergeCell ref="A86:C86"/>
    <mergeCell ref="D86:E86"/>
    <mergeCell ref="F86:G86"/>
    <mergeCell ref="H86:I86"/>
    <mergeCell ref="J86:K86"/>
    <mergeCell ref="L86:O86"/>
    <mergeCell ref="A89:C89"/>
    <mergeCell ref="D89:E89"/>
    <mergeCell ref="F89:G89"/>
    <mergeCell ref="H89:I89"/>
    <mergeCell ref="J89:K89"/>
    <mergeCell ref="L89:O89"/>
    <mergeCell ref="A88:C88"/>
    <mergeCell ref="D88:E88"/>
    <mergeCell ref="F88:G88"/>
    <mergeCell ref="H88:I88"/>
    <mergeCell ref="J88:K88"/>
    <mergeCell ref="L88:O88"/>
    <mergeCell ref="A91:C91"/>
    <mergeCell ref="D91:E91"/>
    <mergeCell ref="F91:G91"/>
    <mergeCell ref="H91:I91"/>
    <mergeCell ref="J91:K91"/>
    <mergeCell ref="L91:O91"/>
    <mergeCell ref="A90:C90"/>
    <mergeCell ref="D90:E90"/>
    <mergeCell ref="F90:G90"/>
    <mergeCell ref="H90:I90"/>
    <mergeCell ref="J90:K90"/>
    <mergeCell ref="L90:O90"/>
    <mergeCell ref="A93:C93"/>
    <mergeCell ref="D93:E93"/>
    <mergeCell ref="F93:G93"/>
    <mergeCell ref="H93:I93"/>
    <mergeCell ref="J93:K93"/>
    <mergeCell ref="L93:O93"/>
    <mergeCell ref="A92:C92"/>
    <mergeCell ref="D92:E92"/>
    <mergeCell ref="F92:G92"/>
    <mergeCell ref="H92:I92"/>
    <mergeCell ref="J92:K92"/>
    <mergeCell ref="L92:O92"/>
    <mergeCell ref="A95:C95"/>
    <mergeCell ref="D95:E95"/>
    <mergeCell ref="F95:G95"/>
    <mergeCell ref="H95:I95"/>
    <mergeCell ref="J95:K95"/>
    <mergeCell ref="L95:O95"/>
    <mergeCell ref="A94:C94"/>
    <mergeCell ref="D94:E94"/>
    <mergeCell ref="F94:G94"/>
    <mergeCell ref="H94:I94"/>
    <mergeCell ref="J94:K94"/>
    <mergeCell ref="L94:O94"/>
    <mergeCell ref="A97:C97"/>
    <mergeCell ref="D97:E97"/>
    <mergeCell ref="F97:G97"/>
    <mergeCell ref="H97:I97"/>
    <mergeCell ref="J97:K97"/>
    <mergeCell ref="L97:O97"/>
    <mergeCell ref="A96:C96"/>
    <mergeCell ref="D96:E96"/>
    <mergeCell ref="F96:G96"/>
    <mergeCell ref="H96:I96"/>
    <mergeCell ref="J96:K96"/>
    <mergeCell ref="L96:O96"/>
    <mergeCell ref="A99:C99"/>
    <mergeCell ref="D99:E99"/>
    <mergeCell ref="F99:G99"/>
    <mergeCell ref="H99:I99"/>
    <mergeCell ref="J99:K99"/>
    <mergeCell ref="L99:O99"/>
    <mergeCell ref="A98:C98"/>
    <mergeCell ref="D98:E98"/>
    <mergeCell ref="F98:G98"/>
    <mergeCell ref="H98:I98"/>
    <mergeCell ref="J98:K98"/>
    <mergeCell ref="L98:O98"/>
    <mergeCell ref="A101:C101"/>
    <mergeCell ref="D101:E101"/>
    <mergeCell ref="F101:G101"/>
    <mergeCell ref="H101:I101"/>
    <mergeCell ref="J101:K101"/>
    <mergeCell ref="L101:O101"/>
    <mergeCell ref="A100:C100"/>
    <mergeCell ref="D100:E100"/>
    <mergeCell ref="F100:G100"/>
    <mergeCell ref="H100:I100"/>
    <mergeCell ref="J100:K100"/>
    <mergeCell ref="L100:O100"/>
    <mergeCell ref="H110:I110"/>
    <mergeCell ref="J110:K110"/>
    <mergeCell ref="L110:O110"/>
    <mergeCell ref="A102:G102"/>
    <mergeCell ref="H102:O102"/>
    <mergeCell ref="A103:C111"/>
    <mergeCell ref="D103:E111"/>
    <mergeCell ref="F103:G111"/>
    <mergeCell ref="H103:I103"/>
    <mergeCell ref="J103:K103"/>
    <mergeCell ref="L103:O103"/>
    <mergeCell ref="H105:I105"/>
    <mergeCell ref="J105:K105"/>
    <mergeCell ref="H111:I111"/>
    <mergeCell ref="J111:K111"/>
    <mergeCell ref="L111:O111"/>
    <mergeCell ref="H104:I104"/>
    <mergeCell ref="J104:K104"/>
    <mergeCell ref="L104:O104"/>
    <mergeCell ref="H109:I109"/>
    <mergeCell ref="J109:K109"/>
    <mergeCell ref="L109:O109"/>
    <mergeCell ref="H106:I106"/>
    <mergeCell ref="J106:K106"/>
    <mergeCell ref="A112:G112"/>
    <mergeCell ref="H112:O112"/>
    <mergeCell ref="A115:C115"/>
    <mergeCell ref="D115:E115"/>
    <mergeCell ref="F115:G115"/>
    <mergeCell ref="H115:I115"/>
    <mergeCell ref="J115:K115"/>
    <mergeCell ref="A118:G118"/>
    <mergeCell ref="H118:O118"/>
    <mergeCell ref="L115:O115"/>
    <mergeCell ref="A116:G116"/>
    <mergeCell ref="H116:O116"/>
    <mergeCell ref="A117:C117"/>
    <mergeCell ref="D117:E117"/>
    <mergeCell ref="F117:G117"/>
    <mergeCell ref="H117:I117"/>
    <mergeCell ref="J117:K117"/>
    <mergeCell ref="L117:O117"/>
    <mergeCell ref="A113:C113"/>
    <mergeCell ref="D113:E113"/>
    <mergeCell ref="F113:G113"/>
    <mergeCell ref="H113:I113"/>
    <mergeCell ref="J113:K113"/>
    <mergeCell ref="L113:O113"/>
    <mergeCell ref="A120:G120"/>
    <mergeCell ref="H120:O120"/>
    <mergeCell ref="A121:C121"/>
    <mergeCell ref="D121:E121"/>
    <mergeCell ref="F121:G121"/>
    <mergeCell ref="H121:I121"/>
    <mergeCell ref="J121:K121"/>
    <mergeCell ref="L121:O121"/>
    <mergeCell ref="A119:C119"/>
    <mergeCell ref="D119:E119"/>
    <mergeCell ref="F119:G119"/>
    <mergeCell ref="H119:I119"/>
    <mergeCell ref="J119:K119"/>
    <mergeCell ref="L119:O119"/>
    <mergeCell ref="A124:G124"/>
    <mergeCell ref="H124:O124"/>
    <mergeCell ref="A125:C125"/>
    <mergeCell ref="D125:E125"/>
    <mergeCell ref="F125:G125"/>
    <mergeCell ref="H125:I125"/>
    <mergeCell ref="J125:K125"/>
    <mergeCell ref="L125:O125"/>
    <mergeCell ref="A122:G122"/>
    <mergeCell ref="H122:O122"/>
    <mergeCell ref="A123:C123"/>
    <mergeCell ref="D123:E123"/>
    <mergeCell ref="F123:G123"/>
    <mergeCell ref="H123:I123"/>
    <mergeCell ref="J123:K123"/>
    <mergeCell ref="L123:O123"/>
    <mergeCell ref="A128:G128"/>
    <mergeCell ref="H128:O128"/>
    <mergeCell ref="A129:C129"/>
    <mergeCell ref="D129:E129"/>
    <mergeCell ref="F129:G129"/>
    <mergeCell ref="H129:I129"/>
    <mergeCell ref="J129:K129"/>
    <mergeCell ref="L129:O129"/>
    <mergeCell ref="A126:G126"/>
    <mergeCell ref="H126:O126"/>
    <mergeCell ref="A127:C127"/>
    <mergeCell ref="D127:E127"/>
    <mergeCell ref="F127:G127"/>
    <mergeCell ref="H127:I127"/>
    <mergeCell ref="J127:K127"/>
    <mergeCell ref="L127:O127"/>
    <mergeCell ref="A132:C132"/>
    <mergeCell ref="D132:E132"/>
    <mergeCell ref="F132:G132"/>
    <mergeCell ref="H132:I132"/>
    <mergeCell ref="J132:K132"/>
    <mergeCell ref="L132:O132"/>
    <mergeCell ref="A130:G130"/>
    <mergeCell ref="H130:O130"/>
    <mergeCell ref="A131:C131"/>
    <mergeCell ref="D131:E131"/>
    <mergeCell ref="F131:G131"/>
    <mergeCell ref="H131:I131"/>
    <mergeCell ref="J131:K131"/>
    <mergeCell ref="L131:O131"/>
    <mergeCell ref="A134:C134"/>
    <mergeCell ref="D134:E134"/>
    <mergeCell ref="F134:G134"/>
    <mergeCell ref="H134:I134"/>
    <mergeCell ref="J134:K134"/>
    <mergeCell ref="L134:O134"/>
    <mergeCell ref="A133:C133"/>
    <mergeCell ref="D133:E133"/>
    <mergeCell ref="F133:G133"/>
    <mergeCell ref="H133:I133"/>
    <mergeCell ref="J133:K133"/>
    <mergeCell ref="L133:O133"/>
    <mergeCell ref="H136:O136"/>
    <mergeCell ref="A137:C137"/>
    <mergeCell ref="D137:E137"/>
    <mergeCell ref="F137:G137"/>
    <mergeCell ref="H137:I137"/>
    <mergeCell ref="J137:K137"/>
    <mergeCell ref="L137:O137"/>
    <mergeCell ref="A135:C135"/>
    <mergeCell ref="D135:E135"/>
    <mergeCell ref="F135:G135"/>
    <mergeCell ref="H135:I135"/>
    <mergeCell ref="J135:K135"/>
    <mergeCell ref="L135:O135"/>
    <mergeCell ref="A140:G140"/>
    <mergeCell ref="H140:O140"/>
    <mergeCell ref="A141:C141"/>
    <mergeCell ref="D141:E141"/>
    <mergeCell ref="F141:G141"/>
    <mergeCell ref="H141:I141"/>
    <mergeCell ref="J141:K141"/>
    <mergeCell ref="L141:O141"/>
    <mergeCell ref="A138:G138"/>
    <mergeCell ref="H138:O138"/>
    <mergeCell ref="A139:C139"/>
    <mergeCell ref="D139:E139"/>
    <mergeCell ref="F139:G139"/>
    <mergeCell ref="H139:I139"/>
    <mergeCell ref="J139:K139"/>
    <mergeCell ref="L139:O139"/>
    <mergeCell ref="J147:K147"/>
    <mergeCell ref="L147:O147"/>
    <mergeCell ref="A142:G142"/>
    <mergeCell ref="H142:O142"/>
    <mergeCell ref="A145:C145"/>
    <mergeCell ref="D145:E145"/>
    <mergeCell ref="F145:G145"/>
    <mergeCell ref="H145:I145"/>
    <mergeCell ref="J145:K145"/>
    <mergeCell ref="L145:O145"/>
    <mergeCell ref="A143:C143"/>
    <mergeCell ref="D143:E143"/>
    <mergeCell ref="F143:G143"/>
    <mergeCell ref="H143:I143"/>
    <mergeCell ref="J143:K143"/>
    <mergeCell ref="L143:O143"/>
    <mergeCell ref="A144:G144"/>
    <mergeCell ref="H144:O144"/>
    <mergeCell ref="A44:C44"/>
    <mergeCell ref="D44:E44"/>
    <mergeCell ref="F44:G44"/>
    <mergeCell ref="H44:I44"/>
    <mergeCell ref="J44:K44"/>
    <mergeCell ref="L44:O44"/>
    <mergeCell ref="A150:G150"/>
    <mergeCell ref="H150:O150"/>
    <mergeCell ref="A151:G151"/>
    <mergeCell ref="H151:O151"/>
    <mergeCell ref="A148:G148"/>
    <mergeCell ref="H148:O148"/>
    <mergeCell ref="A149:C149"/>
    <mergeCell ref="D149:E149"/>
    <mergeCell ref="F149:G149"/>
    <mergeCell ref="H149:I149"/>
    <mergeCell ref="J149:K149"/>
    <mergeCell ref="L149:O149"/>
    <mergeCell ref="A146:G146"/>
    <mergeCell ref="H146:O146"/>
    <mergeCell ref="A147:C147"/>
    <mergeCell ref="D147:E147"/>
    <mergeCell ref="F147:G147"/>
    <mergeCell ref="H147:I147"/>
    <mergeCell ref="A53:C53"/>
    <mergeCell ref="D53:E53"/>
    <mergeCell ref="F53:G53"/>
    <mergeCell ref="H53:I53"/>
    <mergeCell ref="J53:K53"/>
    <mergeCell ref="L53:O53"/>
    <mergeCell ref="A45:C45"/>
    <mergeCell ref="D45:E45"/>
    <mergeCell ref="F45:G45"/>
    <mergeCell ref="H45:I45"/>
    <mergeCell ref="J45:K45"/>
    <mergeCell ref="L45:O45"/>
    <mergeCell ref="F51:G51"/>
    <mergeCell ref="H51:I51"/>
    <mergeCell ref="J51:K51"/>
    <mergeCell ref="L51:O51"/>
    <mergeCell ref="A46:G46"/>
    <mergeCell ref="H46:O46"/>
    <mergeCell ref="A48:G48"/>
    <mergeCell ref="H48:O48"/>
    <mergeCell ref="A47:C47"/>
    <mergeCell ref="D47:E47"/>
    <mergeCell ref="F47:G47"/>
    <mergeCell ref="H47:I47"/>
    <mergeCell ref="D57:E59"/>
    <mergeCell ref="F57:G59"/>
    <mergeCell ref="A49:C49"/>
    <mergeCell ref="D49:E49"/>
    <mergeCell ref="F49:G49"/>
    <mergeCell ref="H49:I49"/>
    <mergeCell ref="J49:K49"/>
    <mergeCell ref="A50:G50"/>
    <mergeCell ref="H50:O50"/>
    <mergeCell ref="A56:G56"/>
    <mergeCell ref="H56:O56"/>
    <mergeCell ref="H59:I59"/>
    <mergeCell ref="J59:K59"/>
    <mergeCell ref="L59:O59"/>
    <mergeCell ref="A51:C51"/>
    <mergeCell ref="D51:E51"/>
    <mergeCell ref="A57:C59"/>
    <mergeCell ref="A52:G52"/>
    <mergeCell ref="H52:O52"/>
    <mergeCell ref="A54:G54"/>
    <mergeCell ref="H54:O54"/>
    <mergeCell ref="A55:C55"/>
    <mergeCell ref="D55:E55"/>
    <mergeCell ref="F55:G55"/>
    <mergeCell ref="A19:G19"/>
    <mergeCell ref="H19:O19"/>
    <mergeCell ref="A20:C20"/>
    <mergeCell ref="D20:E20"/>
    <mergeCell ref="F20:G20"/>
    <mergeCell ref="H20:I20"/>
    <mergeCell ref="L17:O17"/>
    <mergeCell ref="H13:I13"/>
    <mergeCell ref="H14:I14"/>
    <mergeCell ref="H15:I15"/>
    <mergeCell ref="H17:I17"/>
    <mergeCell ref="J13:K13"/>
    <mergeCell ref="J14:K14"/>
    <mergeCell ref="J15:K15"/>
    <mergeCell ref="J17:K17"/>
    <mergeCell ref="H16:I16"/>
    <mergeCell ref="J16:K16"/>
    <mergeCell ref="L16:O16"/>
    <mergeCell ref="L15:O1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cp:lastPrinted>2025-04-08T06:48:52Z</cp:lastPrinted>
  <dcterms:created xsi:type="dcterms:W3CDTF">2024-02-06T13:45:02Z</dcterms:created>
  <dcterms:modified xsi:type="dcterms:W3CDTF">2026-06-08T08:36:06Z</dcterms:modified>
</cp:coreProperties>
</file>